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Professional\Desktop\ПРАЙСЫ_МС\РИВА\Прайс-листы от 09.09.2024\01. Прайс-листы от 09.09.2024 с НДС\02. Кабинеты руководителей\СТИЛЬ\"/>
    </mc:Choice>
  </mc:AlternateContent>
  <xr:revisionPtr revIDLastSave="0" documentId="8_{40DEBA21-1398-419D-A0F0-0EE76E794F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ONIX DIRECT" sheetId="9" r:id="rId1"/>
    <sheet name="Столы ЛДСП" sheetId="1" r:id="rId2"/>
    <sheet name="Металл П" sheetId="2" r:id="rId3"/>
    <sheet name="Металл О" sheetId="7" r:id="rId4"/>
    <sheet name="Тумбы " sheetId="4" r:id="rId5"/>
    <sheet name="Шкафы" sheetId="6" r:id="rId6"/>
    <sheet name="Аксессуары" sheetId="3" r:id="rId7"/>
    <sheet name="Таблица" sheetId="5" r:id="rId8"/>
    <sheet name="Список" sheetId="8" r:id="rId9"/>
  </sheets>
  <definedNames>
    <definedName name="_xlnm._FilterDatabase" localSheetId="8" hidden="1">Список!$G$1:$G$254</definedName>
    <definedName name="_xlnm._FilterDatabase" localSheetId="7" hidden="1">Таблица!$AI$2:$AI$776</definedName>
    <definedName name="_xlnm.Print_Area" localSheetId="0">'ONIX DIRECT'!$A$1:$E$50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5" i="5" l="1"/>
  <c r="H6" i="5"/>
  <c r="H7" i="5"/>
  <c r="H8" i="5"/>
  <c r="H9" i="5"/>
  <c r="H10" i="5"/>
  <c r="H11" i="5"/>
  <c r="H12" i="5"/>
  <c r="H13" i="5"/>
  <c r="H14" i="5"/>
  <c r="H15" i="5"/>
  <c r="H16" i="5"/>
  <c r="H17" i="5"/>
  <c r="H18" i="5"/>
  <c r="H19" i="5"/>
  <c r="H20" i="5"/>
  <c r="H21" i="5"/>
  <c r="H22" i="5"/>
  <c r="H23" i="5"/>
  <c r="H24" i="5"/>
  <c r="H25" i="5"/>
  <c r="H26" i="5"/>
  <c r="H27" i="5"/>
  <c r="H28" i="5"/>
  <c r="H29" i="5"/>
  <c r="H30" i="5"/>
  <c r="H31" i="5"/>
  <c r="H32" i="5"/>
  <c r="H33" i="5"/>
  <c r="H34" i="5"/>
  <c r="H35" i="5"/>
  <c r="H36" i="5"/>
  <c r="H37" i="5"/>
  <c r="H38" i="5"/>
  <c r="H39" i="5"/>
  <c r="H40" i="5"/>
  <c r="H41" i="5"/>
  <c r="H42" i="5"/>
  <c r="H43" i="5"/>
  <c r="H44" i="5"/>
  <c r="H45" i="5"/>
  <c r="H46" i="5"/>
  <c r="H47" i="5"/>
  <c r="H48" i="5"/>
  <c r="H49" i="5"/>
  <c r="H50" i="5"/>
  <c r="H51" i="5"/>
  <c r="H52" i="5"/>
  <c r="H53" i="5"/>
  <c r="H54" i="5"/>
  <c r="H55" i="5"/>
  <c r="H56" i="5"/>
  <c r="H57" i="5"/>
  <c r="H58" i="5"/>
  <c r="H59" i="5"/>
  <c r="H60" i="5"/>
  <c r="H61" i="5"/>
  <c r="H62" i="5"/>
  <c r="H63" i="5"/>
  <c r="H64" i="5"/>
  <c r="H65" i="5"/>
  <c r="H66" i="5"/>
  <c r="H67" i="5"/>
  <c r="H68" i="5"/>
  <c r="H69" i="5"/>
  <c r="H70" i="5"/>
  <c r="H71" i="5"/>
  <c r="H72" i="5"/>
  <c r="H73" i="5"/>
  <c r="H74" i="5"/>
  <c r="H75" i="5"/>
  <c r="H76" i="5"/>
  <c r="H77" i="5"/>
  <c r="H78" i="5"/>
  <c r="H79" i="5"/>
  <c r="H80" i="5"/>
  <c r="H81" i="5"/>
  <c r="H82" i="5"/>
  <c r="H83" i="5"/>
  <c r="H84" i="5"/>
  <c r="H85" i="5"/>
  <c r="H86" i="5"/>
  <c r="H87" i="5"/>
  <c r="H88" i="5"/>
  <c r="H89" i="5"/>
  <c r="H90" i="5"/>
  <c r="H91" i="5"/>
  <c r="H92" i="5"/>
  <c r="H93" i="5"/>
  <c r="H94" i="5"/>
  <c r="H95" i="5"/>
  <c r="H96" i="5"/>
  <c r="H97" i="5"/>
  <c r="H98" i="5"/>
  <c r="H99" i="5"/>
  <c r="H100" i="5"/>
  <c r="H101" i="5"/>
  <c r="H102" i="5"/>
  <c r="H103" i="5"/>
  <c r="H104" i="5"/>
  <c r="H105" i="5"/>
  <c r="H106" i="5"/>
  <c r="H107" i="5"/>
  <c r="H108" i="5"/>
  <c r="H109" i="5"/>
  <c r="H110" i="5"/>
  <c r="H111" i="5"/>
  <c r="H112" i="5"/>
  <c r="H113" i="5"/>
  <c r="H114" i="5"/>
  <c r="H115" i="5"/>
  <c r="H116" i="5"/>
  <c r="H117" i="5"/>
  <c r="H118" i="5"/>
  <c r="H119" i="5"/>
  <c r="H120" i="5"/>
  <c r="H121" i="5"/>
  <c r="H122" i="5"/>
  <c r="H123" i="5"/>
  <c r="H124" i="5"/>
  <c r="H125" i="5"/>
  <c r="H126" i="5"/>
  <c r="H127" i="5"/>
  <c r="H128" i="5"/>
  <c r="H129" i="5"/>
  <c r="H130" i="5"/>
  <c r="H131" i="5"/>
  <c r="H132" i="5"/>
  <c r="H133" i="5"/>
  <c r="H134" i="5"/>
  <c r="H135" i="5"/>
  <c r="H136" i="5"/>
  <c r="H137" i="5"/>
  <c r="H138" i="5"/>
  <c r="H139" i="5"/>
  <c r="H140" i="5"/>
  <c r="H141" i="5"/>
  <c r="H142" i="5"/>
  <c r="H143" i="5"/>
  <c r="H144" i="5"/>
  <c r="H145" i="5"/>
  <c r="H146" i="5"/>
  <c r="H147" i="5"/>
  <c r="H148" i="5"/>
  <c r="H149" i="5"/>
  <c r="H150" i="5"/>
  <c r="H151" i="5"/>
  <c r="H152" i="5"/>
  <c r="H153" i="5"/>
  <c r="H154" i="5"/>
  <c r="H155" i="5"/>
  <c r="H156" i="5"/>
  <c r="H157" i="5"/>
  <c r="H158" i="5"/>
  <c r="H159" i="5"/>
  <c r="H160" i="5"/>
  <c r="H161" i="5"/>
  <c r="H162" i="5"/>
  <c r="H163" i="5"/>
  <c r="H164" i="5"/>
  <c r="H165" i="5"/>
  <c r="H166" i="5"/>
  <c r="H167" i="5"/>
  <c r="H168" i="5"/>
  <c r="H169" i="5"/>
  <c r="H170" i="5"/>
  <c r="H171" i="5"/>
  <c r="H172" i="5"/>
  <c r="H173" i="5"/>
  <c r="H174" i="5"/>
  <c r="H175" i="5"/>
  <c r="H176" i="5"/>
  <c r="H177" i="5"/>
  <c r="H178" i="5"/>
  <c r="H179" i="5"/>
  <c r="H180" i="5"/>
  <c r="H181" i="5"/>
  <c r="H182" i="5"/>
  <c r="H183" i="5"/>
  <c r="H184" i="5"/>
  <c r="H185" i="5"/>
  <c r="H186" i="5"/>
  <c r="H187" i="5"/>
  <c r="H188" i="5"/>
  <c r="H189" i="5"/>
  <c r="H190" i="5"/>
  <c r="H191" i="5"/>
  <c r="H192" i="5"/>
  <c r="H193" i="5"/>
  <c r="H194" i="5"/>
  <c r="H195" i="5"/>
  <c r="H196" i="5"/>
  <c r="H197" i="5"/>
  <c r="H198" i="5"/>
  <c r="H199" i="5"/>
  <c r="H200" i="5"/>
  <c r="H201" i="5"/>
  <c r="H202" i="5"/>
  <c r="H203" i="5"/>
  <c r="H204" i="5"/>
  <c r="H205" i="5"/>
  <c r="H206" i="5"/>
  <c r="H207" i="5"/>
  <c r="H208" i="5"/>
  <c r="H209" i="5"/>
  <c r="H210" i="5"/>
  <c r="H211" i="5"/>
  <c r="H212" i="5"/>
  <c r="H213" i="5"/>
  <c r="H214" i="5"/>
  <c r="H215" i="5"/>
  <c r="H216" i="5"/>
  <c r="H217" i="5"/>
  <c r="H218" i="5"/>
  <c r="H219" i="5"/>
  <c r="H220" i="5"/>
  <c r="H221" i="5"/>
  <c r="H222" i="5"/>
  <c r="H223" i="5"/>
  <c r="H224" i="5"/>
  <c r="H225" i="5"/>
  <c r="H226" i="5"/>
  <c r="H227" i="5"/>
  <c r="H228" i="5"/>
  <c r="H229" i="5"/>
  <c r="H230" i="5"/>
  <c r="H231" i="5"/>
  <c r="H232" i="5"/>
  <c r="H233" i="5"/>
  <c r="H234" i="5"/>
  <c r="H235" i="5"/>
  <c r="H236" i="5"/>
  <c r="H237" i="5"/>
  <c r="H238" i="5"/>
  <c r="H239" i="5"/>
  <c r="H240" i="5"/>
  <c r="H241" i="5"/>
  <c r="H242" i="5"/>
  <c r="H243" i="5"/>
  <c r="H244" i="5"/>
  <c r="H245" i="5"/>
  <c r="H246" i="5"/>
  <c r="H247" i="5"/>
  <c r="H248" i="5"/>
  <c r="H249" i="5"/>
  <c r="H250" i="5"/>
  <c r="H251" i="5"/>
  <c r="H252" i="5"/>
  <c r="H253" i="5"/>
  <c r="H254" i="5"/>
  <c r="H255" i="5"/>
  <c r="H256" i="5"/>
  <c r="H257" i="5"/>
  <c r="H258" i="5"/>
  <c r="H259" i="5"/>
  <c r="H260" i="5"/>
  <c r="H261" i="5"/>
  <c r="H262" i="5"/>
  <c r="H263" i="5"/>
  <c r="H264" i="5"/>
  <c r="H265" i="5"/>
  <c r="H266" i="5"/>
  <c r="H267" i="5"/>
  <c r="H268" i="5"/>
  <c r="H269" i="5"/>
  <c r="H270" i="5"/>
  <c r="H271" i="5"/>
  <c r="H272" i="5"/>
  <c r="H273" i="5"/>
  <c r="H274" i="5"/>
  <c r="H275" i="5"/>
  <c r="H276" i="5"/>
  <c r="H277" i="5"/>
  <c r="H278" i="5"/>
  <c r="H279" i="5"/>
  <c r="H280" i="5"/>
  <c r="H281" i="5"/>
  <c r="H282" i="5"/>
  <c r="H283" i="5"/>
  <c r="H284" i="5"/>
  <c r="H285" i="5"/>
  <c r="H286" i="5"/>
  <c r="H287" i="5"/>
  <c r="H288" i="5"/>
  <c r="H289" i="5"/>
  <c r="H290" i="5"/>
  <c r="H291" i="5"/>
  <c r="H292" i="5"/>
  <c r="H293" i="5"/>
  <c r="H294" i="5"/>
  <c r="H295" i="5"/>
  <c r="H296" i="5"/>
  <c r="H297" i="5"/>
  <c r="H298" i="5"/>
  <c r="H299" i="5"/>
  <c r="H300" i="5"/>
  <c r="H301" i="5"/>
  <c r="H302" i="5"/>
  <c r="H303" i="5"/>
  <c r="H304" i="5"/>
  <c r="H305" i="5"/>
  <c r="H306" i="5"/>
  <c r="H307" i="5"/>
  <c r="H308" i="5"/>
  <c r="H309" i="5"/>
  <c r="H310" i="5"/>
  <c r="H311" i="5"/>
  <c r="H312" i="5"/>
  <c r="H313" i="5"/>
  <c r="H314" i="5"/>
  <c r="H315" i="5"/>
  <c r="H316" i="5"/>
  <c r="H317" i="5"/>
  <c r="H318" i="5"/>
  <c r="H319" i="5"/>
  <c r="H320" i="5"/>
  <c r="H321" i="5"/>
  <c r="H322" i="5"/>
  <c r="H323" i="5"/>
  <c r="H324" i="5"/>
  <c r="H325" i="5"/>
  <c r="H326" i="5"/>
  <c r="H327" i="5"/>
  <c r="H328" i="5"/>
  <c r="H329" i="5"/>
  <c r="H330" i="5"/>
  <c r="H331" i="5"/>
  <c r="H332" i="5"/>
  <c r="H333" i="5"/>
  <c r="H334" i="5"/>
  <c r="H335" i="5"/>
  <c r="H336" i="5"/>
  <c r="H337" i="5"/>
  <c r="H338" i="5"/>
  <c r="H339" i="5"/>
  <c r="H340" i="5"/>
  <c r="H341" i="5"/>
  <c r="H342" i="5"/>
  <c r="H343" i="5"/>
  <c r="H344" i="5"/>
  <c r="H345" i="5"/>
  <c r="H346" i="5"/>
  <c r="H347" i="5"/>
  <c r="H348" i="5"/>
  <c r="H349" i="5"/>
  <c r="H350" i="5"/>
  <c r="H351" i="5"/>
  <c r="H352" i="5"/>
  <c r="H353" i="5"/>
  <c r="H354" i="5"/>
  <c r="H355" i="5"/>
  <c r="H356" i="5"/>
  <c r="H357" i="5"/>
  <c r="H358" i="5"/>
  <c r="H359" i="5"/>
  <c r="H360" i="5"/>
  <c r="H361" i="5"/>
  <c r="H362" i="5"/>
  <c r="H363" i="5"/>
  <c r="H364" i="5"/>
  <c r="H365" i="5"/>
  <c r="H366" i="5"/>
  <c r="H367" i="5"/>
  <c r="H368" i="5"/>
  <c r="H369" i="5"/>
  <c r="H370" i="5"/>
  <c r="H371" i="5"/>
  <c r="H372" i="5"/>
  <c r="H373" i="5"/>
  <c r="H374" i="5"/>
  <c r="H375" i="5"/>
  <c r="H376" i="5"/>
  <c r="H377" i="5"/>
  <c r="H378" i="5"/>
  <c r="H379" i="5"/>
  <c r="H380" i="5"/>
  <c r="H381" i="5"/>
  <c r="H382" i="5"/>
  <c r="H383" i="5"/>
  <c r="H384" i="5"/>
  <c r="H385" i="5"/>
  <c r="H386" i="5"/>
  <c r="H387" i="5"/>
  <c r="H388" i="5"/>
  <c r="H389" i="5"/>
  <c r="H390" i="5"/>
  <c r="H391" i="5"/>
  <c r="H392" i="5"/>
  <c r="H393" i="5"/>
  <c r="H394" i="5"/>
  <c r="H395" i="5"/>
  <c r="H396" i="5"/>
  <c r="H397" i="5"/>
  <c r="H398" i="5"/>
  <c r="H399" i="5"/>
  <c r="H400" i="5"/>
  <c r="H401" i="5"/>
  <c r="H402" i="5"/>
  <c r="H403" i="5"/>
  <c r="H404" i="5"/>
  <c r="H405" i="5"/>
  <c r="H406" i="5"/>
  <c r="H407" i="5"/>
  <c r="H408" i="5"/>
  <c r="H409" i="5"/>
  <c r="H410" i="5"/>
  <c r="H411" i="5"/>
  <c r="H412" i="5"/>
  <c r="H413" i="5"/>
  <c r="H414" i="5"/>
  <c r="H415" i="5"/>
  <c r="H416" i="5"/>
  <c r="H417" i="5"/>
  <c r="H418" i="5"/>
  <c r="H419" i="5"/>
  <c r="H420" i="5"/>
  <c r="H421" i="5"/>
  <c r="H422" i="5"/>
  <c r="H423" i="5"/>
  <c r="H424" i="5"/>
  <c r="H425" i="5"/>
  <c r="H426" i="5"/>
  <c r="H427" i="5"/>
  <c r="H428" i="5"/>
  <c r="H429" i="5"/>
  <c r="H430" i="5"/>
  <c r="H431" i="5"/>
  <c r="H432" i="5"/>
  <c r="H433" i="5"/>
  <c r="H434" i="5"/>
  <c r="H435" i="5"/>
  <c r="H436" i="5"/>
  <c r="H437" i="5"/>
  <c r="H438" i="5"/>
  <c r="H439" i="5"/>
  <c r="H440" i="5"/>
  <c r="H441" i="5"/>
  <c r="H442" i="5"/>
  <c r="H443" i="5"/>
  <c r="H444" i="5"/>
  <c r="H445" i="5"/>
  <c r="H446" i="5"/>
  <c r="H447" i="5"/>
  <c r="H448" i="5"/>
  <c r="H449" i="5"/>
  <c r="H450" i="5"/>
  <c r="H451" i="5"/>
  <c r="H452" i="5"/>
  <c r="H453" i="5"/>
  <c r="H454" i="5"/>
  <c r="H455" i="5"/>
  <c r="H456" i="5"/>
  <c r="H457" i="5"/>
  <c r="H458" i="5"/>
  <c r="H459" i="5"/>
  <c r="H460" i="5"/>
  <c r="H461" i="5"/>
  <c r="H462" i="5"/>
  <c r="H463" i="5"/>
  <c r="H464" i="5"/>
  <c r="H465" i="5"/>
  <c r="H466" i="5"/>
  <c r="H467" i="5"/>
  <c r="H468" i="5"/>
  <c r="H469" i="5"/>
  <c r="H470" i="5"/>
  <c r="H471" i="5"/>
  <c r="H472" i="5"/>
  <c r="H473" i="5"/>
  <c r="H474" i="5"/>
  <c r="H475" i="5"/>
  <c r="H476" i="5"/>
  <c r="H477" i="5"/>
  <c r="H478" i="5"/>
  <c r="H479" i="5"/>
  <c r="H480" i="5"/>
  <c r="H481" i="5"/>
  <c r="H482" i="5"/>
  <c r="H483" i="5"/>
  <c r="H484" i="5"/>
  <c r="H485" i="5"/>
  <c r="H486" i="5"/>
  <c r="H487" i="5"/>
  <c r="H488" i="5"/>
  <c r="H489" i="5"/>
  <c r="H490" i="5"/>
  <c r="H491" i="5"/>
  <c r="H492" i="5"/>
  <c r="H493" i="5"/>
  <c r="H494" i="5"/>
  <c r="H495" i="5"/>
  <c r="H496" i="5"/>
  <c r="H497" i="5"/>
  <c r="H498" i="5"/>
  <c r="H499" i="5"/>
  <c r="H500" i="5"/>
  <c r="H501" i="5"/>
  <c r="H502" i="5"/>
  <c r="H503" i="5"/>
  <c r="H504" i="5"/>
  <c r="H505" i="5"/>
  <c r="H506" i="5"/>
  <c r="H507" i="5"/>
  <c r="H508" i="5"/>
  <c r="H509" i="5"/>
  <c r="H510" i="5"/>
  <c r="H511" i="5"/>
  <c r="H512" i="5"/>
  <c r="H513" i="5"/>
  <c r="H514" i="5"/>
  <c r="H515" i="5"/>
  <c r="H516" i="5"/>
  <c r="H517" i="5"/>
  <c r="H518" i="5"/>
  <c r="H519" i="5"/>
  <c r="H520" i="5"/>
  <c r="H521" i="5"/>
  <c r="H522" i="5"/>
  <c r="H523" i="5"/>
  <c r="H524" i="5"/>
  <c r="H525" i="5"/>
  <c r="H526" i="5"/>
  <c r="H527" i="5"/>
  <c r="H528" i="5"/>
  <c r="H529" i="5"/>
  <c r="H530" i="5"/>
  <c r="H531" i="5"/>
  <c r="H532" i="5"/>
  <c r="H533" i="5"/>
  <c r="H534" i="5"/>
  <c r="H535" i="5"/>
  <c r="H536" i="5"/>
  <c r="H537" i="5"/>
  <c r="H538" i="5"/>
  <c r="H539" i="5"/>
  <c r="H540" i="5"/>
  <c r="H541" i="5"/>
  <c r="H542" i="5"/>
  <c r="H543" i="5"/>
  <c r="H544" i="5"/>
  <c r="H545" i="5"/>
  <c r="H546" i="5"/>
  <c r="H547" i="5"/>
  <c r="H548" i="5"/>
  <c r="H549" i="5"/>
  <c r="H550" i="5"/>
  <c r="H551" i="5"/>
  <c r="H552" i="5"/>
  <c r="H553" i="5"/>
  <c r="H554" i="5"/>
  <c r="H555" i="5"/>
  <c r="H556" i="5"/>
  <c r="H557" i="5"/>
  <c r="H558" i="5"/>
  <c r="H559" i="5"/>
  <c r="H560" i="5"/>
  <c r="H561" i="5"/>
  <c r="H562" i="5"/>
  <c r="H563" i="5"/>
  <c r="H564" i="5"/>
  <c r="H565" i="5"/>
  <c r="H566" i="5"/>
  <c r="H567" i="5"/>
  <c r="H568" i="5"/>
  <c r="H569" i="5"/>
  <c r="H570" i="5"/>
  <c r="H571" i="5"/>
  <c r="H572" i="5"/>
  <c r="H573" i="5"/>
  <c r="H574" i="5"/>
  <c r="H575" i="5"/>
  <c r="H576" i="5"/>
  <c r="H577" i="5"/>
  <c r="H578" i="5"/>
  <c r="H579" i="5"/>
  <c r="H580" i="5"/>
  <c r="H581" i="5"/>
  <c r="H582" i="5"/>
  <c r="H583" i="5"/>
  <c r="H584" i="5"/>
  <c r="H585" i="5"/>
  <c r="H586" i="5"/>
  <c r="H587" i="5"/>
  <c r="H588" i="5"/>
  <c r="H589" i="5"/>
  <c r="H590" i="5"/>
  <c r="H591" i="5"/>
  <c r="H592" i="5"/>
  <c r="H593" i="5"/>
  <c r="H594" i="5"/>
  <c r="H595" i="5"/>
  <c r="H596" i="5"/>
  <c r="H597" i="5"/>
  <c r="H598" i="5"/>
  <c r="H599" i="5"/>
  <c r="H600" i="5"/>
  <c r="H601" i="5"/>
  <c r="H602" i="5"/>
  <c r="H603" i="5"/>
  <c r="H604" i="5"/>
  <c r="H605" i="5"/>
  <c r="H606" i="5"/>
  <c r="H607" i="5"/>
  <c r="H608" i="5"/>
  <c r="H609" i="5"/>
  <c r="H610" i="5"/>
  <c r="H611" i="5"/>
  <c r="H612" i="5"/>
  <c r="H613" i="5"/>
  <c r="H614" i="5"/>
  <c r="H615" i="5"/>
  <c r="H616" i="5"/>
  <c r="H617" i="5"/>
  <c r="H618" i="5"/>
  <c r="H619" i="5"/>
  <c r="H620" i="5"/>
  <c r="H621" i="5"/>
  <c r="H622" i="5"/>
  <c r="H623" i="5"/>
  <c r="H624" i="5"/>
  <c r="H625" i="5"/>
  <c r="H626" i="5"/>
  <c r="H627" i="5"/>
  <c r="H628" i="5"/>
  <c r="H629" i="5"/>
  <c r="H630" i="5"/>
  <c r="H631" i="5"/>
  <c r="H632" i="5"/>
  <c r="H4" i="5"/>
  <c r="G5" i="5"/>
  <c r="G6" i="5"/>
  <c r="G7" i="5"/>
  <c r="G8" i="5"/>
  <c r="G9" i="5"/>
  <c r="G10" i="5"/>
  <c r="G11" i="5"/>
  <c r="G12" i="5"/>
  <c r="G13" i="5"/>
  <c r="G14" i="5"/>
  <c r="G15" i="5"/>
  <c r="G16" i="5"/>
  <c r="G17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7" i="5"/>
  <c r="G38" i="5"/>
  <c r="G39" i="5"/>
  <c r="G40" i="5"/>
  <c r="G41" i="5"/>
  <c r="G42" i="5"/>
  <c r="G43" i="5"/>
  <c r="G44" i="5"/>
  <c r="G45" i="5"/>
  <c r="G46" i="5"/>
  <c r="G47" i="5"/>
  <c r="G48" i="5"/>
  <c r="G49" i="5"/>
  <c r="G50" i="5"/>
  <c r="G51" i="5"/>
  <c r="G52" i="5"/>
  <c r="G53" i="5"/>
  <c r="G54" i="5"/>
  <c r="G55" i="5"/>
  <c r="G56" i="5"/>
  <c r="G57" i="5"/>
  <c r="G58" i="5"/>
  <c r="G59" i="5"/>
  <c r="G60" i="5"/>
  <c r="G61" i="5"/>
  <c r="G62" i="5"/>
  <c r="G63" i="5"/>
  <c r="G64" i="5"/>
  <c r="G65" i="5"/>
  <c r="G66" i="5"/>
  <c r="G67" i="5"/>
  <c r="G68" i="5"/>
  <c r="G69" i="5"/>
  <c r="G70" i="5"/>
  <c r="G71" i="5"/>
  <c r="G72" i="5"/>
  <c r="G73" i="5"/>
  <c r="G74" i="5"/>
  <c r="G75" i="5"/>
  <c r="G76" i="5"/>
  <c r="G77" i="5"/>
  <c r="G78" i="5"/>
  <c r="G79" i="5"/>
  <c r="G80" i="5"/>
  <c r="G81" i="5"/>
  <c r="G82" i="5"/>
  <c r="G83" i="5"/>
  <c r="G84" i="5"/>
  <c r="G85" i="5"/>
  <c r="G86" i="5"/>
  <c r="G87" i="5"/>
  <c r="G88" i="5"/>
  <c r="G89" i="5"/>
  <c r="G90" i="5"/>
  <c r="G91" i="5"/>
  <c r="G92" i="5"/>
  <c r="G93" i="5"/>
  <c r="G94" i="5"/>
  <c r="G95" i="5"/>
  <c r="G96" i="5"/>
  <c r="G97" i="5"/>
  <c r="G98" i="5"/>
  <c r="G99" i="5"/>
  <c r="G100" i="5"/>
  <c r="G101" i="5"/>
  <c r="G102" i="5"/>
  <c r="G103" i="5"/>
  <c r="G104" i="5"/>
  <c r="G105" i="5"/>
  <c r="G106" i="5"/>
  <c r="G107" i="5"/>
  <c r="G108" i="5"/>
  <c r="G109" i="5"/>
  <c r="G110" i="5"/>
  <c r="G111" i="5"/>
  <c r="G112" i="5"/>
  <c r="G113" i="5"/>
  <c r="G114" i="5"/>
  <c r="G115" i="5"/>
  <c r="G116" i="5"/>
  <c r="G117" i="5"/>
  <c r="G118" i="5"/>
  <c r="G119" i="5"/>
  <c r="G120" i="5"/>
  <c r="G121" i="5"/>
  <c r="G122" i="5"/>
  <c r="G123" i="5"/>
  <c r="G124" i="5"/>
  <c r="G125" i="5"/>
  <c r="G126" i="5"/>
  <c r="G127" i="5"/>
  <c r="G128" i="5"/>
  <c r="G129" i="5"/>
  <c r="G130" i="5"/>
  <c r="G132" i="5"/>
  <c r="G133" i="5"/>
  <c r="G134" i="5"/>
  <c r="G135" i="5"/>
  <c r="G136" i="5"/>
  <c r="G137" i="5"/>
  <c r="G138" i="5"/>
  <c r="G139" i="5"/>
  <c r="G140" i="5"/>
  <c r="G141" i="5"/>
  <c r="G142" i="5"/>
  <c r="G143" i="5"/>
  <c r="G144" i="5"/>
  <c r="G145" i="5"/>
  <c r="G146" i="5"/>
  <c r="G147" i="5"/>
  <c r="G148" i="5"/>
  <c r="G149" i="5"/>
  <c r="G150" i="5"/>
  <c r="G151" i="5"/>
  <c r="G152" i="5"/>
  <c r="G153" i="5"/>
  <c r="G154" i="5"/>
  <c r="G155" i="5"/>
  <c r="G156" i="5"/>
  <c r="G157" i="5"/>
  <c r="G158" i="5"/>
  <c r="G160" i="5"/>
  <c r="G161" i="5"/>
  <c r="G162" i="5"/>
  <c r="G163" i="5"/>
  <c r="G164" i="5"/>
  <c r="G165" i="5"/>
  <c r="G166" i="5"/>
  <c r="G167" i="5"/>
  <c r="G168" i="5"/>
  <c r="G169" i="5"/>
  <c r="G170" i="5"/>
  <c r="G171" i="5"/>
  <c r="G172" i="5"/>
  <c r="G173" i="5"/>
  <c r="G174" i="5"/>
  <c r="G175" i="5"/>
  <c r="G176" i="5"/>
  <c r="G177" i="5"/>
  <c r="G178" i="5"/>
  <c r="G179" i="5"/>
  <c r="G180" i="5"/>
  <c r="G181" i="5"/>
  <c r="G182" i="5"/>
  <c r="G183" i="5"/>
  <c r="G184" i="5"/>
  <c r="G185" i="5"/>
  <c r="G186" i="5"/>
  <c r="G187" i="5"/>
  <c r="G188" i="5"/>
  <c r="G189" i="5"/>
  <c r="G190" i="5"/>
  <c r="G191" i="5"/>
  <c r="G192" i="5"/>
  <c r="G193" i="5"/>
  <c r="G194" i="5"/>
  <c r="G195" i="5"/>
  <c r="G196" i="5"/>
  <c r="G197" i="5"/>
  <c r="G198" i="5"/>
  <c r="G199" i="5"/>
  <c r="G200" i="5"/>
  <c r="G201" i="5"/>
  <c r="G202" i="5"/>
  <c r="G203" i="5"/>
  <c r="G204" i="5"/>
  <c r="G205" i="5"/>
  <c r="G206" i="5"/>
  <c r="G207" i="5"/>
  <c r="G208" i="5"/>
  <c r="G209" i="5"/>
  <c r="G210" i="5"/>
  <c r="G211" i="5"/>
  <c r="G212" i="5"/>
  <c r="G213" i="5"/>
  <c r="G214" i="5"/>
  <c r="G215" i="5"/>
  <c r="G216" i="5"/>
  <c r="G217" i="5"/>
  <c r="G218" i="5"/>
  <c r="G219" i="5"/>
  <c r="G220" i="5"/>
  <c r="G221" i="5"/>
  <c r="G222" i="5"/>
  <c r="G223" i="5"/>
  <c r="G224" i="5"/>
  <c r="G225" i="5"/>
  <c r="G226" i="5"/>
  <c r="G227" i="5"/>
  <c r="G228" i="5"/>
  <c r="G229" i="5"/>
  <c r="G230" i="5"/>
  <c r="G231" i="5"/>
  <c r="G232" i="5"/>
  <c r="G233" i="5"/>
  <c r="G234" i="5"/>
  <c r="G235" i="5"/>
  <c r="G236" i="5"/>
  <c r="G237" i="5"/>
  <c r="G238" i="5"/>
  <c r="G239" i="5"/>
  <c r="G240" i="5"/>
  <c r="G241" i="5"/>
  <c r="G242" i="5"/>
  <c r="G243" i="5"/>
  <c r="G244" i="5"/>
  <c r="G245" i="5"/>
  <c r="G246" i="5"/>
  <c r="G247" i="5"/>
  <c r="G248" i="5"/>
  <c r="G249" i="5"/>
  <c r="G250" i="5"/>
  <c r="G251" i="5"/>
  <c r="G252" i="5"/>
  <c r="G253" i="5"/>
  <c r="G254" i="5"/>
  <c r="G255" i="5"/>
  <c r="G256" i="5"/>
  <c r="G257" i="5"/>
  <c r="G258" i="5"/>
  <c r="G259" i="5"/>
  <c r="G260" i="5"/>
  <c r="G261" i="5"/>
  <c r="G262" i="5"/>
  <c r="G263" i="5"/>
  <c r="G264" i="5"/>
  <c r="G265" i="5"/>
  <c r="G266" i="5"/>
  <c r="G267" i="5"/>
  <c r="G268" i="5"/>
  <c r="G269" i="5"/>
  <c r="G270" i="5"/>
  <c r="G271" i="5"/>
  <c r="G272" i="5"/>
  <c r="G273" i="5"/>
  <c r="G274" i="5"/>
  <c r="G275" i="5"/>
  <c r="G276" i="5"/>
  <c r="G277" i="5"/>
  <c r="G278" i="5"/>
  <c r="G279" i="5"/>
  <c r="G280" i="5"/>
  <c r="G281" i="5"/>
  <c r="G282" i="5"/>
  <c r="G283" i="5"/>
  <c r="G284" i="5"/>
  <c r="G285" i="5"/>
  <c r="G286" i="5"/>
  <c r="G287" i="5"/>
  <c r="G289" i="5"/>
  <c r="G290" i="5"/>
  <c r="G291" i="5"/>
  <c r="G292" i="5"/>
  <c r="G293" i="5"/>
  <c r="G294" i="5"/>
  <c r="G295" i="5"/>
  <c r="G296" i="5"/>
  <c r="G297" i="5"/>
  <c r="G298" i="5"/>
  <c r="G299" i="5"/>
  <c r="G300" i="5"/>
  <c r="G301" i="5"/>
  <c r="G302" i="5"/>
  <c r="G303" i="5"/>
  <c r="G304" i="5"/>
  <c r="G305" i="5"/>
  <c r="G306" i="5"/>
  <c r="G307" i="5"/>
  <c r="G308" i="5"/>
  <c r="G309" i="5"/>
  <c r="G310" i="5"/>
  <c r="G311" i="5"/>
  <c r="G312" i="5"/>
  <c r="G313" i="5"/>
  <c r="G314" i="5"/>
  <c r="G315" i="5"/>
  <c r="G316" i="5"/>
  <c r="G317" i="5"/>
  <c r="G318" i="5"/>
  <c r="G319" i="5"/>
  <c r="G320" i="5"/>
  <c r="G321" i="5"/>
  <c r="G322" i="5"/>
  <c r="G323" i="5"/>
  <c r="G324" i="5"/>
  <c r="G325" i="5"/>
  <c r="G326" i="5"/>
  <c r="G327" i="5"/>
  <c r="G328" i="5"/>
  <c r="G329" i="5"/>
  <c r="G330" i="5"/>
  <c r="G331" i="5"/>
  <c r="G332" i="5"/>
  <c r="G333" i="5"/>
  <c r="G334" i="5"/>
  <c r="G335" i="5"/>
  <c r="G336" i="5"/>
  <c r="G337" i="5"/>
  <c r="G338" i="5"/>
  <c r="G339" i="5"/>
  <c r="G340" i="5"/>
  <c r="G341" i="5"/>
  <c r="G342" i="5"/>
  <c r="G343" i="5"/>
  <c r="G344" i="5"/>
  <c r="G345" i="5"/>
  <c r="G346" i="5"/>
  <c r="G347" i="5"/>
  <c r="G348" i="5"/>
  <c r="G349" i="5"/>
  <c r="G350" i="5"/>
  <c r="G351" i="5"/>
  <c r="G352" i="5"/>
  <c r="G353" i="5"/>
  <c r="G354" i="5"/>
  <c r="G355" i="5"/>
  <c r="G356" i="5"/>
  <c r="G357" i="5"/>
  <c r="G358" i="5"/>
  <c r="G359" i="5"/>
  <c r="G360" i="5"/>
  <c r="G361" i="5"/>
  <c r="G362" i="5"/>
  <c r="G363" i="5"/>
  <c r="G364" i="5"/>
  <c r="G365" i="5"/>
  <c r="G366" i="5"/>
  <c r="G367" i="5"/>
  <c r="G368" i="5"/>
  <c r="G369" i="5"/>
  <c r="G370" i="5"/>
  <c r="G371" i="5"/>
  <c r="G372" i="5"/>
  <c r="G373" i="5"/>
  <c r="G374" i="5"/>
  <c r="G375" i="5"/>
  <c r="G376" i="5"/>
  <c r="G377" i="5"/>
  <c r="G378" i="5"/>
  <c r="G379" i="5"/>
  <c r="G380" i="5"/>
  <c r="G381" i="5"/>
  <c r="G382" i="5"/>
  <c r="G383" i="5"/>
  <c r="G384" i="5"/>
  <c r="G385" i="5"/>
  <c r="G386" i="5"/>
  <c r="G387" i="5"/>
  <c r="G388" i="5"/>
  <c r="G389" i="5"/>
  <c r="G390" i="5"/>
  <c r="G391" i="5"/>
  <c r="G392" i="5"/>
  <c r="G393" i="5"/>
  <c r="G394" i="5"/>
  <c r="G395" i="5"/>
  <c r="G396" i="5"/>
  <c r="G397" i="5"/>
  <c r="G398" i="5"/>
  <c r="G399" i="5"/>
  <c r="G400" i="5"/>
  <c r="G401" i="5"/>
  <c r="G402" i="5"/>
  <c r="G403" i="5"/>
  <c r="G404" i="5"/>
  <c r="G405" i="5"/>
  <c r="G406" i="5"/>
  <c r="G407" i="5"/>
  <c r="G408" i="5"/>
  <c r="G409" i="5"/>
  <c r="G410" i="5"/>
  <c r="G411" i="5"/>
  <c r="G412" i="5"/>
  <c r="G413" i="5"/>
  <c r="G414" i="5"/>
  <c r="G415" i="5"/>
  <c r="G416" i="5"/>
  <c r="G417" i="5"/>
  <c r="G418" i="5"/>
  <c r="G419" i="5"/>
  <c r="G420" i="5"/>
  <c r="G421" i="5"/>
  <c r="G422" i="5"/>
  <c r="G423" i="5"/>
  <c r="G424" i="5"/>
  <c r="G425" i="5"/>
  <c r="G426" i="5"/>
  <c r="G427" i="5"/>
  <c r="G428" i="5"/>
  <c r="G430" i="5"/>
  <c r="G431" i="5"/>
  <c r="G432" i="5"/>
  <c r="G433" i="5"/>
  <c r="G434" i="5"/>
  <c r="G435" i="5"/>
  <c r="G436" i="5"/>
  <c r="G437" i="5"/>
  <c r="G438" i="5"/>
  <c r="G439" i="5"/>
  <c r="G440" i="5"/>
  <c r="G441" i="5"/>
  <c r="G442" i="5"/>
  <c r="G443" i="5"/>
  <c r="G444" i="5"/>
  <c r="G445" i="5"/>
  <c r="G446" i="5"/>
  <c r="G447" i="5"/>
  <c r="G448" i="5"/>
  <c r="G449" i="5"/>
  <c r="G450" i="5"/>
  <c r="G451" i="5"/>
  <c r="G452" i="5"/>
  <c r="G453" i="5"/>
  <c r="G454" i="5"/>
  <c r="G455" i="5"/>
  <c r="G456" i="5"/>
  <c r="G457" i="5"/>
  <c r="G458" i="5"/>
  <c r="G459" i="5"/>
  <c r="G460" i="5"/>
  <c r="G461" i="5"/>
  <c r="G462" i="5"/>
  <c r="G463" i="5"/>
  <c r="G464" i="5"/>
  <c r="G465" i="5"/>
  <c r="G466" i="5"/>
  <c r="G467" i="5"/>
  <c r="G468" i="5"/>
  <c r="G469" i="5"/>
  <c r="G470" i="5"/>
  <c r="G471" i="5"/>
  <c r="G472" i="5"/>
  <c r="G473" i="5"/>
  <c r="G474" i="5"/>
  <c r="G475" i="5"/>
  <c r="G476" i="5"/>
  <c r="G477" i="5"/>
  <c r="G478" i="5"/>
  <c r="G479" i="5"/>
  <c r="G480" i="5"/>
  <c r="G481" i="5"/>
  <c r="G482" i="5"/>
  <c r="G483" i="5"/>
  <c r="G484" i="5"/>
  <c r="G485" i="5"/>
  <c r="G486" i="5"/>
  <c r="G487" i="5"/>
  <c r="G488" i="5"/>
  <c r="G489" i="5"/>
  <c r="G490" i="5"/>
  <c r="G491" i="5"/>
  <c r="G492" i="5"/>
  <c r="G493" i="5"/>
  <c r="G494" i="5"/>
  <c r="G495" i="5"/>
  <c r="G496" i="5"/>
  <c r="G497" i="5"/>
  <c r="G498" i="5"/>
  <c r="G499" i="5"/>
  <c r="G500" i="5"/>
  <c r="G501" i="5"/>
  <c r="G502" i="5"/>
  <c r="G503" i="5"/>
  <c r="G504" i="5"/>
  <c r="G505" i="5"/>
  <c r="G506" i="5"/>
  <c r="G507" i="5"/>
  <c r="G508" i="5"/>
  <c r="G509" i="5"/>
  <c r="G510" i="5"/>
  <c r="G511" i="5"/>
  <c r="G512" i="5"/>
  <c r="G513" i="5"/>
  <c r="G514" i="5"/>
  <c r="G515" i="5"/>
  <c r="G516" i="5"/>
  <c r="G517" i="5"/>
  <c r="G518" i="5"/>
  <c r="G519" i="5"/>
  <c r="G520" i="5"/>
  <c r="G521" i="5"/>
  <c r="G522" i="5"/>
  <c r="G523" i="5"/>
  <c r="G524" i="5"/>
  <c r="G525" i="5"/>
  <c r="G526" i="5"/>
  <c r="G527" i="5"/>
  <c r="G528" i="5"/>
  <c r="G529" i="5"/>
  <c r="G530" i="5"/>
  <c r="G531" i="5"/>
  <c r="G532" i="5"/>
  <c r="G533" i="5"/>
  <c r="G534" i="5"/>
  <c r="G535" i="5"/>
  <c r="G536" i="5"/>
  <c r="G537" i="5"/>
  <c r="G538" i="5"/>
  <c r="G539" i="5"/>
  <c r="G540" i="5"/>
  <c r="G541" i="5"/>
  <c r="G542" i="5"/>
  <c r="G543" i="5"/>
  <c r="G544" i="5"/>
  <c r="G545" i="5"/>
  <c r="G546" i="5"/>
  <c r="G547" i="5"/>
  <c r="G548" i="5"/>
  <c r="G549" i="5"/>
  <c r="G550" i="5"/>
  <c r="G551" i="5"/>
  <c r="G552" i="5"/>
  <c r="G553" i="5"/>
  <c r="G554" i="5"/>
  <c r="G555" i="5"/>
  <c r="G556" i="5"/>
  <c r="G557" i="5"/>
  <c r="G558" i="5"/>
  <c r="G559" i="5"/>
  <c r="G560" i="5"/>
  <c r="G561" i="5"/>
  <c r="G562" i="5"/>
  <c r="G563" i="5"/>
  <c r="G564" i="5"/>
  <c r="G565" i="5"/>
  <c r="G566" i="5"/>
  <c r="G567" i="5"/>
  <c r="G568" i="5"/>
  <c r="G569" i="5"/>
  <c r="G571" i="5"/>
  <c r="G572" i="5"/>
  <c r="G573" i="5"/>
  <c r="G574" i="5"/>
  <c r="G575" i="5"/>
  <c r="G576" i="5"/>
  <c r="G577" i="5"/>
  <c r="G578" i="5"/>
  <c r="G579" i="5"/>
  <c r="G580" i="5"/>
  <c r="G581" i="5"/>
  <c r="G582" i="5"/>
  <c r="G583" i="5"/>
  <c r="G584" i="5"/>
  <c r="G585" i="5"/>
  <c r="G586" i="5"/>
  <c r="G587" i="5"/>
  <c r="G588" i="5"/>
  <c r="G589" i="5"/>
  <c r="G590" i="5"/>
  <c r="G591" i="5"/>
  <c r="G592" i="5"/>
  <c r="G593" i="5"/>
  <c r="G595" i="5"/>
  <c r="G596" i="5"/>
  <c r="G597" i="5"/>
  <c r="G598" i="5"/>
  <c r="G599" i="5"/>
  <c r="G600" i="5"/>
  <c r="G601" i="5"/>
  <c r="G602" i="5"/>
  <c r="G603" i="5"/>
  <c r="G604" i="5"/>
  <c r="G605" i="5"/>
  <c r="G606" i="5"/>
  <c r="G607" i="5"/>
  <c r="G608" i="5"/>
  <c r="G609" i="5"/>
  <c r="G610" i="5"/>
  <c r="G611" i="5"/>
  <c r="G612" i="5"/>
  <c r="G613" i="5"/>
  <c r="G614" i="5"/>
  <c r="G615" i="5"/>
  <c r="G616" i="5"/>
  <c r="G617" i="5"/>
  <c r="G618" i="5"/>
  <c r="G619" i="5"/>
  <c r="G620" i="5"/>
  <c r="G621" i="5"/>
  <c r="G622" i="5"/>
  <c r="G623" i="5"/>
  <c r="G624" i="5"/>
  <c r="G625" i="5"/>
  <c r="G627" i="5"/>
  <c r="G628" i="5"/>
  <c r="G629" i="5"/>
  <c r="G630" i="5"/>
  <c r="G631" i="5"/>
  <c r="G632" i="5"/>
  <c r="G4" i="5"/>
  <c r="D2" i="3" l="1"/>
  <c r="D2" i="6"/>
  <c r="D2" i="4"/>
  <c r="D2" i="7"/>
  <c r="D2" i="2" l="1"/>
  <c r="E7" i="1"/>
  <c r="T317" i="5" l="1"/>
  <c r="P593" i="5" l="1"/>
  <c r="P513" i="5" l="1"/>
  <c r="P512" i="5"/>
  <c r="P511" i="5"/>
  <c r="P510" i="5"/>
  <c r="P509" i="5"/>
  <c r="P508" i="5"/>
  <c r="P507" i="5"/>
  <c r="P506" i="5"/>
  <c r="P505" i="5"/>
  <c r="P504" i="5"/>
  <c r="T523" i="5"/>
  <c r="R523" i="5"/>
  <c r="Q523" i="5"/>
  <c r="T522" i="5"/>
  <c r="R522" i="5"/>
  <c r="Q522" i="5"/>
  <c r="T525" i="5"/>
  <c r="R525" i="5"/>
  <c r="Q525" i="5"/>
  <c r="T524" i="5"/>
  <c r="R524" i="5"/>
  <c r="Q524" i="5"/>
  <c r="P428" i="5" l="1"/>
  <c r="P427" i="5"/>
  <c r="P426" i="5"/>
  <c r="P425" i="5"/>
  <c r="P424" i="5"/>
  <c r="P503" i="5" l="1"/>
  <c r="N503" i="5"/>
  <c r="M503" i="5"/>
  <c r="P502" i="5"/>
  <c r="N502" i="5"/>
  <c r="M502" i="5"/>
  <c r="P501" i="5"/>
  <c r="N501" i="5"/>
  <c r="M501" i="5"/>
  <c r="P500" i="5"/>
  <c r="N500" i="5"/>
  <c r="M500" i="5"/>
  <c r="P499" i="5"/>
  <c r="N499" i="5"/>
  <c r="M499" i="5"/>
  <c r="P498" i="5"/>
  <c r="N498" i="5"/>
  <c r="M498" i="5"/>
  <c r="P497" i="5"/>
  <c r="N497" i="5"/>
  <c r="M497" i="5"/>
  <c r="P496" i="5"/>
  <c r="N496" i="5"/>
  <c r="M496" i="5"/>
  <c r="P495" i="5"/>
  <c r="N495" i="5"/>
  <c r="M495" i="5"/>
  <c r="P494" i="5"/>
  <c r="N494" i="5"/>
  <c r="M494" i="5"/>
  <c r="P493" i="5"/>
  <c r="N493" i="5"/>
  <c r="M493" i="5"/>
  <c r="P492" i="5"/>
  <c r="N492" i="5"/>
  <c r="M492" i="5"/>
  <c r="P491" i="5"/>
  <c r="N491" i="5"/>
  <c r="M491" i="5"/>
  <c r="P490" i="5"/>
  <c r="N490" i="5"/>
  <c r="M490" i="5"/>
  <c r="P489" i="5"/>
  <c r="N489" i="5"/>
  <c r="M489" i="5"/>
  <c r="P488" i="5"/>
  <c r="N488" i="5"/>
  <c r="M488" i="5"/>
  <c r="P487" i="5"/>
  <c r="N487" i="5"/>
  <c r="M487" i="5"/>
  <c r="P486" i="5"/>
  <c r="N486" i="5"/>
  <c r="M486" i="5"/>
  <c r="P485" i="5"/>
  <c r="N485" i="5"/>
  <c r="M485" i="5"/>
  <c r="P484" i="5"/>
  <c r="N484" i="5"/>
  <c r="M484" i="5"/>
  <c r="P483" i="5"/>
  <c r="N483" i="5"/>
  <c r="M483" i="5"/>
  <c r="P482" i="5"/>
  <c r="N482" i="5"/>
  <c r="M482" i="5"/>
  <c r="P481" i="5"/>
  <c r="N481" i="5"/>
  <c r="M481" i="5"/>
  <c r="P480" i="5"/>
  <c r="N480" i="5"/>
  <c r="M480" i="5"/>
  <c r="P479" i="5"/>
  <c r="N479" i="5"/>
  <c r="M479" i="5"/>
  <c r="P478" i="5"/>
  <c r="N478" i="5"/>
  <c r="M478" i="5"/>
  <c r="P477" i="5"/>
  <c r="N477" i="5"/>
  <c r="M477" i="5"/>
  <c r="P476" i="5"/>
  <c r="N476" i="5"/>
  <c r="M476" i="5"/>
  <c r="P475" i="5"/>
  <c r="N475" i="5"/>
  <c r="M475" i="5"/>
  <c r="P474" i="5"/>
  <c r="N474" i="5"/>
  <c r="M474" i="5"/>
  <c r="P592" i="5"/>
  <c r="N592" i="5"/>
  <c r="M592" i="5"/>
  <c r="P591" i="5"/>
  <c r="N591" i="5"/>
  <c r="M591" i="5"/>
  <c r="P574" i="5"/>
  <c r="N574" i="5"/>
  <c r="M574" i="5"/>
  <c r="P573" i="5"/>
  <c r="N573" i="5"/>
  <c r="M573" i="5"/>
  <c r="P572" i="5"/>
  <c r="N572" i="5"/>
  <c r="M572" i="5"/>
  <c r="P571" i="5"/>
  <c r="N571" i="5"/>
  <c r="M571" i="5"/>
  <c r="P564" i="5"/>
  <c r="N564" i="5"/>
  <c r="M564" i="5"/>
  <c r="P563" i="5"/>
  <c r="N563" i="5"/>
  <c r="M563" i="5"/>
  <c r="P562" i="5"/>
  <c r="N562" i="5"/>
  <c r="M562" i="5"/>
  <c r="P561" i="5"/>
  <c r="N561" i="5"/>
  <c r="M561" i="5"/>
  <c r="P560" i="5"/>
  <c r="N560" i="5"/>
  <c r="M560" i="5"/>
  <c r="P559" i="5"/>
  <c r="N559" i="5"/>
  <c r="M559" i="5"/>
  <c r="P558" i="5"/>
  <c r="N558" i="5"/>
  <c r="M558" i="5"/>
  <c r="P557" i="5"/>
  <c r="N557" i="5"/>
  <c r="M557" i="5"/>
  <c r="P556" i="5"/>
  <c r="N556" i="5"/>
  <c r="M556" i="5"/>
  <c r="P555" i="5"/>
  <c r="N555" i="5"/>
  <c r="M555" i="5"/>
  <c r="P554" i="5"/>
  <c r="N554" i="5"/>
  <c r="M554" i="5"/>
  <c r="P553" i="5"/>
  <c r="N553" i="5"/>
  <c r="M553" i="5"/>
  <c r="P552" i="5"/>
  <c r="N552" i="5"/>
  <c r="M552" i="5"/>
  <c r="P551" i="5"/>
  <c r="N551" i="5"/>
  <c r="M551" i="5"/>
  <c r="P521" i="5"/>
  <c r="N521" i="5"/>
  <c r="M521" i="5"/>
  <c r="P520" i="5"/>
  <c r="N520" i="5"/>
  <c r="M520" i="5"/>
  <c r="P519" i="5"/>
  <c r="N519" i="5"/>
  <c r="M519" i="5"/>
  <c r="P516" i="5"/>
  <c r="N516" i="5"/>
  <c r="M516" i="5"/>
  <c r="P515" i="5"/>
  <c r="N515" i="5"/>
  <c r="M515" i="5"/>
  <c r="P514" i="5"/>
  <c r="N514" i="5"/>
  <c r="M514" i="5"/>
  <c r="P518" i="5"/>
  <c r="N518" i="5"/>
  <c r="M518" i="5"/>
  <c r="P517" i="5"/>
  <c r="N517" i="5"/>
  <c r="M517" i="5"/>
  <c r="P463" i="5"/>
  <c r="N463" i="5"/>
  <c r="M463" i="5"/>
  <c r="P462" i="5"/>
  <c r="N462" i="5"/>
  <c r="M462" i="5"/>
  <c r="P461" i="5"/>
  <c r="N461" i="5"/>
  <c r="M461" i="5"/>
  <c r="P460" i="5"/>
  <c r="N460" i="5"/>
  <c r="M460" i="5"/>
  <c r="P459" i="5"/>
  <c r="N459" i="5"/>
  <c r="M459" i="5"/>
  <c r="P458" i="5"/>
  <c r="N458" i="5"/>
  <c r="M458" i="5"/>
  <c r="P457" i="5"/>
  <c r="N457" i="5"/>
  <c r="M457" i="5"/>
  <c r="P456" i="5"/>
  <c r="N456" i="5"/>
  <c r="M456" i="5"/>
  <c r="P455" i="5"/>
  <c r="N455" i="5"/>
  <c r="M455" i="5"/>
  <c r="P454" i="5"/>
  <c r="N454" i="5"/>
  <c r="M454" i="5"/>
  <c r="P453" i="5"/>
  <c r="N453" i="5"/>
  <c r="M453" i="5"/>
  <c r="P452" i="5"/>
  <c r="N452" i="5"/>
  <c r="M452" i="5"/>
  <c r="P451" i="5"/>
  <c r="N451" i="5"/>
  <c r="M451" i="5"/>
  <c r="P450" i="5"/>
  <c r="N450" i="5"/>
  <c r="M450" i="5"/>
  <c r="P449" i="5"/>
  <c r="N449" i="5"/>
  <c r="M449" i="5"/>
  <c r="P448" i="5"/>
  <c r="N448" i="5"/>
  <c r="M448" i="5"/>
  <c r="P447" i="5"/>
  <c r="N447" i="5"/>
  <c r="M447" i="5"/>
  <c r="P446" i="5"/>
  <c r="N446" i="5"/>
  <c r="M446" i="5"/>
  <c r="P445" i="5"/>
  <c r="N445" i="5"/>
  <c r="M445" i="5"/>
  <c r="P444" i="5"/>
  <c r="N444" i="5"/>
  <c r="M444" i="5"/>
  <c r="P439" i="5"/>
  <c r="N439" i="5"/>
  <c r="M439" i="5"/>
  <c r="P438" i="5"/>
  <c r="N438" i="5"/>
  <c r="M438" i="5"/>
  <c r="P437" i="5"/>
  <c r="N437" i="5"/>
  <c r="M437" i="5"/>
  <c r="P436" i="5"/>
  <c r="N436" i="5"/>
  <c r="M436" i="5"/>
  <c r="P433" i="5"/>
  <c r="N433" i="5"/>
  <c r="M433" i="5"/>
  <c r="P432" i="5"/>
  <c r="N432" i="5"/>
  <c r="M432" i="5"/>
  <c r="P431" i="5"/>
  <c r="N431" i="5"/>
  <c r="M431" i="5"/>
  <c r="P430" i="5"/>
  <c r="N430" i="5"/>
  <c r="M430" i="5"/>
  <c r="M435" i="5"/>
  <c r="N435" i="5"/>
  <c r="P435" i="5"/>
  <c r="P434" i="5"/>
  <c r="N434" i="5"/>
  <c r="M434" i="5"/>
  <c r="P423" i="5"/>
  <c r="N423" i="5"/>
  <c r="M423" i="5"/>
  <c r="P422" i="5"/>
  <c r="N422" i="5"/>
  <c r="M422" i="5"/>
  <c r="P421" i="5"/>
  <c r="N421" i="5"/>
  <c r="M421" i="5"/>
  <c r="P420" i="5"/>
  <c r="N420" i="5"/>
  <c r="M420" i="5"/>
  <c r="P419" i="5"/>
  <c r="N419" i="5"/>
  <c r="M419" i="5"/>
  <c r="P418" i="5"/>
  <c r="N418" i="5"/>
  <c r="M418" i="5"/>
  <c r="P417" i="5"/>
  <c r="N417" i="5"/>
  <c r="M417" i="5"/>
  <c r="P416" i="5"/>
  <c r="N416" i="5"/>
  <c r="M416" i="5"/>
  <c r="P415" i="5"/>
  <c r="N415" i="5"/>
  <c r="M415" i="5"/>
  <c r="P414" i="5"/>
  <c r="N414" i="5"/>
  <c r="M414" i="5"/>
  <c r="P413" i="5"/>
  <c r="N413" i="5"/>
  <c r="M413" i="5"/>
  <c r="P412" i="5"/>
  <c r="N412" i="5"/>
  <c r="M412" i="5"/>
  <c r="P411" i="5"/>
  <c r="N411" i="5"/>
  <c r="M411" i="5"/>
  <c r="P410" i="5"/>
  <c r="N410" i="5"/>
  <c r="M410" i="5"/>
  <c r="T382" i="5"/>
  <c r="R382" i="5"/>
  <c r="Q382" i="5"/>
  <c r="T381" i="5"/>
  <c r="R381" i="5"/>
  <c r="Q381" i="5"/>
  <c r="Q383" i="5"/>
  <c r="Q384" i="5"/>
  <c r="T384" i="5"/>
  <c r="R384" i="5"/>
  <c r="T383" i="5"/>
  <c r="R383" i="5"/>
  <c r="P380" i="5"/>
  <c r="N380" i="5"/>
  <c r="M380" i="5"/>
  <c r="P379" i="5"/>
  <c r="N379" i="5"/>
  <c r="M379" i="5"/>
  <c r="P378" i="5"/>
  <c r="N378" i="5"/>
  <c r="M378" i="5"/>
  <c r="P375" i="5"/>
  <c r="N375" i="5"/>
  <c r="M375" i="5"/>
  <c r="P374" i="5"/>
  <c r="N374" i="5"/>
  <c r="M374" i="5"/>
  <c r="P373" i="5"/>
  <c r="N373" i="5"/>
  <c r="M373" i="5"/>
  <c r="P377" i="5"/>
  <c r="N377" i="5"/>
  <c r="M377" i="5"/>
  <c r="P376" i="5"/>
  <c r="N376" i="5"/>
  <c r="M376" i="5"/>
  <c r="P362" i="5"/>
  <c r="N362" i="5"/>
  <c r="M362" i="5"/>
  <c r="P361" i="5"/>
  <c r="N361" i="5"/>
  <c r="M361" i="5"/>
  <c r="P360" i="5"/>
  <c r="N360" i="5"/>
  <c r="M360" i="5"/>
  <c r="P359" i="5"/>
  <c r="N359" i="5"/>
  <c r="M359" i="5"/>
  <c r="P358" i="5"/>
  <c r="N358" i="5"/>
  <c r="M358" i="5"/>
  <c r="P357" i="5"/>
  <c r="N357" i="5"/>
  <c r="M357" i="5"/>
  <c r="P356" i="5"/>
  <c r="N356" i="5"/>
  <c r="M356" i="5"/>
  <c r="P355" i="5"/>
  <c r="N355" i="5"/>
  <c r="M355" i="5"/>
  <c r="P354" i="5"/>
  <c r="N354" i="5"/>
  <c r="M354" i="5"/>
  <c r="P353" i="5"/>
  <c r="N353" i="5"/>
  <c r="M353" i="5"/>
  <c r="P352" i="5"/>
  <c r="N352" i="5"/>
  <c r="M352" i="5"/>
  <c r="P351" i="5"/>
  <c r="N351" i="5"/>
  <c r="M351" i="5"/>
  <c r="P350" i="5"/>
  <c r="N350" i="5"/>
  <c r="M350" i="5"/>
  <c r="P349" i="5"/>
  <c r="N349" i="5"/>
  <c r="M349" i="5"/>
  <c r="P348" i="5"/>
  <c r="N348" i="5"/>
  <c r="M348" i="5"/>
  <c r="P347" i="5"/>
  <c r="N347" i="5"/>
  <c r="M347" i="5"/>
  <c r="P346" i="5"/>
  <c r="N346" i="5"/>
  <c r="M346" i="5"/>
  <c r="P345" i="5"/>
  <c r="N345" i="5"/>
  <c r="M345" i="5"/>
  <c r="P344" i="5"/>
  <c r="N344" i="5"/>
  <c r="M344" i="5"/>
  <c r="P343" i="5"/>
  <c r="N343" i="5"/>
  <c r="M343" i="5"/>
  <c r="P342" i="5"/>
  <c r="N342" i="5"/>
  <c r="M342" i="5"/>
  <c r="P341" i="5"/>
  <c r="N341" i="5"/>
  <c r="M341" i="5"/>
  <c r="P340" i="5"/>
  <c r="N340" i="5"/>
  <c r="M340" i="5"/>
  <c r="P339" i="5"/>
  <c r="N339" i="5"/>
  <c r="M339" i="5"/>
  <c r="P338" i="5"/>
  <c r="N338" i="5"/>
  <c r="M338" i="5"/>
  <c r="P337" i="5"/>
  <c r="N337" i="5"/>
  <c r="M337" i="5"/>
  <c r="P336" i="5"/>
  <c r="N336" i="5"/>
  <c r="M336" i="5"/>
  <c r="P335" i="5"/>
  <c r="N335" i="5"/>
  <c r="M335" i="5"/>
  <c r="P334" i="5"/>
  <c r="N334" i="5"/>
  <c r="M334" i="5"/>
  <c r="P333" i="5"/>
  <c r="N333" i="5"/>
  <c r="M333" i="5"/>
  <c r="P322" i="5"/>
  <c r="N322" i="5"/>
  <c r="M322" i="5"/>
  <c r="P321" i="5"/>
  <c r="N321" i="5"/>
  <c r="M321" i="5"/>
  <c r="P320" i="5"/>
  <c r="N320" i="5"/>
  <c r="M320" i="5"/>
  <c r="P319" i="5"/>
  <c r="N319" i="5"/>
  <c r="M319" i="5"/>
  <c r="P318" i="5"/>
  <c r="N318" i="5"/>
  <c r="M318" i="5"/>
  <c r="P317" i="5"/>
  <c r="N317" i="5"/>
  <c r="M317" i="5"/>
  <c r="P316" i="5"/>
  <c r="N316" i="5"/>
  <c r="M316" i="5"/>
  <c r="P315" i="5"/>
  <c r="N315" i="5"/>
  <c r="M315" i="5"/>
  <c r="P314" i="5"/>
  <c r="N314" i="5"/>
  <c r="M314" i="5"/>
  <c r="P313" i="5"/>
  <c r="N313" i="5"/>
  <c r="M313" i="5"/>
  <c r="P312" i="5"/>
  <c r="N312" i="5"/>
  <c r="M312" i="5"/>
  <c r="P311" i="5"/>
  <c r="N311" i="5"/>
  <c r="M311" i="5"/>
  <c r="P310" i="5"/>
  <c r="N310" i="5"/>
  <c r="M310" i="5"/>
  <c r="P309" i="5"/>
  <c r="N309" i="5"/>
  <c r="M309" i="5"/>
  <c r="P308" i="5"/>
  <c r="N308" i="5"/>
  <c r="M308" i="5"/>
  <c r="P307" i="5"/>
  <c r="N307" i="5"/>
  <c r="M307" i="5"/>
  <c r="P306" i="5"/>
  <c r="N306" i="5"/>
  <c r="M306" i="5"/>
  <c r="P305" i="5"/>
  <c r="N305" i="5"/>
  <c r="M305" i="5"/>
  <c r="P304" i="5"/>
  <c r="N304" i="5"/>
  <c r="M304" i="5"/>
  <c r="P303" i="5"/>
  <c r="N303" i="5"/>
  <c r="M303" i="5"/>
  <c r="P298" i="5"/>
  <c r="N298" i="5"/>
  <c r="M298" i="5"/>
  <c r="P297" i="5"/>
  <c r="N297" i="5"/>
  <c r="M297" i="5"/>
  <c r="P296" i="5"/>
  <c r="N296" i="5"/>
  <c r="M296" i="5"/>
  <c r="P295" i="5"/>
  <c r="N295" i="5"/>
  <c r="M295" i="5"/>
  <c r="P294" i="5"/>
  <c r="N294" i="5"/>
  <c r="M294" i="5"/>
  <c r="P293" i="5"/>
  <c r="N293" i="5"/>
  <c r="M293" i="5"/>
  <c r="P292" i="5"/>
  <c r="N292" i="5"/>
  <c r="M292" i="5"/>
  <c r="P291" i="5"/>
  <c r="N291" i="5"/>
  <c r="M291" i="5"/>
  <c r="P290" i="5"/>
  <c r="N290" i="5"/>
  <c r="M290" i="5"/>
  <c r="P289" i="5"/>
  <c r="N289" i="5"/>
  <c r="M289" i="5"/>
  <c r="E48" i="9" l="1"/>
  <c r="E49" i="9"/>
  <c r="E47" i="9"/>
  <c r="E50" i="9"/>
  <c r="E45" i="9"/>
  <c r="E46" i="9"/>
  <c r="L579" i="5"/>
  <c r="L440" i="5"/>
  <c r="L299" i="5"/>
  <c r="T593" i="5" l="1"/>
  <c r="L593" i="5"/>
  <c r="D593" i="5" l="1"/>
  <c r="P158" i="5"/>
  <c r="L158" i="5"/>
  <c r="P161" i="5"/>
  <c r="L161" i="5"/>
  <c r="L625" i="5"/>
  <c r="L624" i="5"/>
  <c r="E44" i="9" l="1"/>
  <c r="D161" i="5"/>
  <c r="D158" i="5"/>
  <c r="T14" i="5"/>
  <c r="L14" i="5"/>
  <c r="P14" i="5"/>
  <c r="T299" i="5"/>
  <c r="P299" i="5"/>
  <c r="T440" i="5"/>
  <c r="P440" i="5"/>
  <c r="T579" i="5"/>
  <c r="P579" i="5"/>
  <c r="D624" i="5"/>
  <c r="D625" i="5"/>
  <c r="E31" i="3" l="1"/>
  <c r="E30" i="3"/>
  <c r="E30" i="4"/>
  <c r="E5" i="6"/>
  <c r="D299" i="5"/>
  <c r="D14" i="5"/>
  <c r="D440" i="5"/>
  <c r="D579" i="5"/>
  <c r="L622" i="5"/>
  <c r="D622" i="5" s="1"/>
  <c r="E33" i="3" l="1"/>
  <c r="E30" i="9"/>
  <c r="E14" i="7"/>
  <c r="E34" i="1"/>
  <c r="E14" i="2"/>
  <c r="L619" i="5"/>
  <c r="D619" i="5" s="1"/>
  <c r="E28" i="3" l="1"/>
  <c r="L620" i="5"/>
  <c r="D620" i="5" s="1"/>
  <c r="L618" i="5"/>
  <c r="D618" i="5" s="1"/>
  <c r="T143" i="5"/>
  <c r="T142" i="5"/>
  <c r="E27" i="3" l="1"/>
  <c r="E29" i="3"/>
  <c r="P259" i="5"/>
  <c r="P258" i="5"/>
  <c r="L259" i="5"/>
  <c r="L258" i="5"/>
  <c r="P250" i="5"/>
  <c r="P249" i="5"/>
  <c r="L250" i="5"/>
  <c r="L249" i="5"/>
  <c r="D259" i="5" l="1"/>
  <c r="D258" i="5"/>
  <c r="D249" i="5"/>
  <c r="D250" i="5"/>
  <c r="P248" i="5"/>
  <c r="P247" i="5"/>
  <c r="P242" i="5"/>
  <c r="P241" i="5"/>
  <c r="L242" i="5"/>
  <c r="L241" i="5"/>
  <c r="P233" i="5"/>
  <c r="P232" i="5"/>
  <c r="L233" i="5"/>
  <c r="L232" i="5"/>
  <c r="T225" i="5"/>
  <c r="T224" i="5"/>
  <c r="P225" i="5"/>
  <c r="L225" i="5"/>
  <c r="P224" i="5"/>
  <c r="L224" i="5"/>
  <c r="T215" i="5"/>
  <c r="T214" i="5"/>
  <c r="P215" i="5"/>
  <c r="L215" i="5"/>
  <c r="P214" i="5"/>
  <c r="L214" i="5"/>
  <c r="T207" i="5"/>
  <c r="T206" i="5"/>
  <c r="P207" i="5"/>
  <c r="L207" i="5"/>
  <c r="P206" i="5"/>
  <c r="L206" i="5"/>
  <c r="T198" i="5"/>
  <c r="P198" i="5"/>
  <c r="L198" i="5"/>
  <c r="T193" i="5"/>
  <c r="P193" i="5"/>
  <c r="L193" i="5"/>
  <c r="T189" i="5"/>
  <c r="P189" i="5"/>
  <c r="L189" i="5"/>
  <c r="T184" i="5"/>
  <c r="P184" i="5"/>
  <c r="L184" i="5"/>
  <c r="AB180" i="5"/>
  <c r="X180" i="5"/>
  <c r="T180" i="5"/>
  <c r="P180" i="5"/>
  <c r="L180" i="5"/>
  <c r="AB175" i="5"/>
  <c r="X175" i="5"/>
  <c r="T175" i="5"/>
  <c r="P175" i="5"/>
  <c r="L175" i="5"/>
  <c r="AB171" i="5"/>
  <c r="X171" i="5"/>
  <c r="T171" i="5"/>
  <c r="P171" i="5"/>
  <c r="L171" i="5"/>
  <c r="L286" i="5"/>
  <c r="D286" i="5" s="1"/>
  <c r="L283" i="5"/>
  <c r="D283" i="5" s="1"/>
  <c r="L282" i="5"/>
  <c r="D282" i="5" s="1"/>
  <c r="L287" i="5"/>
  <c r="D287" i="5" s="1"/>
  <c r="L285" i="5"/>
  <c r="D285" i="5" s="1"/>
  <c r="L284" i="5"/>
  <c r="D284" i="5" s="1"/>
  <c r="L281" i="5"/>
  <c r="D281" i="5" s="1"/>
  <c r="L280" i="5"/>
  <c r="D280" i="5" s="1"/>
  <c r="L279" i="5"/>
  <c r="D279" i="5" s="1"/>
  <c r="L278" i="5"/>
  <c r="D278" i="5" s="1"/>
  <c r="L277" i="5"/>
  <c r="D277" i="5" s="1"/>
  <c r="L276" i="5"/>
  <c r="D276" i="5" s="1"/>
  <c r="T147" i="5"/>
  <c r="T146" i="5"/>
  <c r="T145" i="5"/>
  <c r="T144" i="5"/>
  <c r="P147" i="5"/>
  <c r="P146" i="5"/>
  <c r="P145" i="5"/>
  <c r="P144" i="5"/>
  <c r="P143" i="5"/>
  <c r="P142" i="5"/>
  <c r="L147" i="5"/>
  <c r="L146" i="5"/>
  <c r="L145" i="5"/>
  <c r="L144" i="5"/>
  <c r="L143" i="5"/>
  <c r="L142" i="5"/>
  <c r="E130" i="6" l="1"/>
  <c r="E120" i="6"/>
  <c r="E121" i="6"/>
  <c r="E122" i="6"/>
  <c r="E123" i="6"/>
  <c r="E124" i="6"/>
  <c r="E125" i="6"/>
  <c r="E128" i="6"/>
  <c r="E129" i="6"/>
  <c r="E94" i="6"/>
  <c r="E131" i="6"/>
  <c r="E93" i="6"/>
  <c r="E126" i="6"/>
  <c r="E102" i="6"/>
  <c r="E127" i="6"/>
  <c r="E103" i="6"/>
  <c r="D214" i="5"/>
  <c r="D207" i="5"/>
  <c r="D233" i="5"/>
  <c r="D180" i="5"/>
  <c r="D189" i="5"/>
  <c r="D175" i="5"/>
  <c r="D232" i="5"/>
  <c r="D242" i="5"/>
  <c r="D206" i="5"/>
  <c r="D224" i="5"/>
  <c r="D193" i="5"/>
  <c r="D225" i="5"/>
  <c r="D241" i="5"/>
  <c r="D215" i="5"/>
  <c r="D198" i="5"/>
  <c r="D184" i="5"/>
  <c r="D171" i="5"/>
  <c r="D142" i="5"/>
  <c r="D143" i="5"/>
  <c r="D147" i="5"/>
  <c r="D145" i="5"/>
  <c r="D146" i="5"/>
  <c r="D144" i="5"/>
  <c r="E19" i="6" l="1"/>
  <c r="E86" i="6"/>
  <c r="E16" i="4"/>
  <c r="E33" i="6"/>
  <c r="E18" i="4"/>
  <c r="E14" i="4"/>
  <c r="E15" i="6"/>
  <c r="E85" i="6"/>
  <c r="E76" i="6"/>
  <c r="E58" i="6"/>
  <c r="E28" i="6"/>
  <c r="E42" i="6"/>
  <c r="E37" i="6"/>
  <c r="E77" i="6"/>
  <c r="E17" i="4"/>
  <c r="E15" i="4"/>
  <c r="E68" i="6"/>
  <c r="E24" i="6"/>
  <c r="E51" i="6"/>
  <c r="E19" i="4"/>
  <c r="E59" i="6"/>
  <c r="E69" i="6"/>
  <c r="E50" i="6"/>
  <c r="L623" i="5"/>
  <c r="L621" i="5"/>
  <c r="P616" i="5"/>
  <c r="P615" i="5"/>
  <c r="P614" i="5"/>
  <c r="P613" i="5"/>
  <c r="P612" i="5"/>
  <c r="P611" i="5"/>
  <c r="L616" i="5"/>
  <c r="L615" i="5"/>
  <c r="L614" i="5"/>
  <c r="L613" i="5"/>
  <c r="L612" i="5"/>
  <c r="L611" i="5"/>
  <c r="P610" i="5"/>
  <c r="P609" i="5"/>
  <c r="P608" i="5"/>
  <c r="P607" i="5"/>
  <c r="P606" i="5"/>
  <c r="L610" i="5"/>
  <c r="L609" i="5"/>
  <c r="L608" i="5"/>
  <c r="L607" i="5"/>
  <c r="L606" i="5"/>
  <c r="D612" i="5" l="1"/>
  <c r="E21" i="3" s="1"/>
  <c r="D615" i="5"/>
  <c r="D616" i="5"/>
  <c r="D611" i="5"/>
  <c r="D613" i="5"/>
  <c r="D614" i="5"/>
  <c r="D610" i="5"/>
  <c r="D606" i="5"/>
  <c r="D607" i="5"/>
  <c r="D608" i="5"/>
  <c r="D609" i="5"/>
  <c r="P605" i="5"/>
  <c r="P604" i="5"/>
  <c r="P603" i="5"/>
  <c r="P602" i="5"/>
  <c r="P601" i="5"/>
  <c r="P600" i="5"/>
  <c r="L605" i="5"/>
  <c r="L604" i="5"/>
  <c r="L603" i="5"/>
  <c r="L602" i="5"/>
  <c r="L601" i="5"/>
  <c r="L600" i="5"/>
  <c r="L599" i="5"/>
  <c r="L598" i="5"/>
  <c r="L597" i="5"/>
  <c r="L596" i="5"/>
  <c r="D596" i="5" s="1"/>
  <c r="L595" i="5"/>
  <c r="D623" i="5"/>
  <c r="D621" i="5"/>
  <c r="E23" i="3" l="1"/>
  <c r="E18" i="3"/>
  <c r="E16" i="3"/>
  <c r="E25" i="3"/>
  <c r="E17" i="3"/>
  <c r="E22" i="3"/>
  <c r="E20" i="3"/>
  <c r="E24" i="3"/>
  <c r="E19" i="3"/>
  <c r="E34" i="3"/>
  <c r="E32" i="3"/>
  <c r="E15" i="3"/>
  <c r="E5" i="3"/>
  <c r="D601" i="5"/>
  <c r="D597" i="5"/>
  <c r="D595" i="5"/>
  <c r="E8" i="3"/>
  <c r="D598" i="5"/>
  <c r="D602" i="5"/>
  <c r="D605" i="5"/>
  <c r="D603" i="5"/>
  <c r="D604" i="5"/>
  <c r="D600" i="5"/>
  <c r="P409" i="5"/>
  <c r="L409" i="5"/>
  <c r="P408" i="5"/>
  <c r="L408" i="5"/>
  <c r="P407" i="5"/>
  <c r="L407" i="5"/>
  <c r="P406" i="5"/>
  <c r="L406" i="5"/>
  <c r="P405" i="5"/>
  <c r="L405" i="5"/>
  <c r="L550" i="5"/>
  <c r="L549" i="5"/>
  <c r="L548" i="5"/>
  <c r="L547" i="5"/>
  <c r="L546" i="5"/>
  <c r="P550" i="5"/>
  <c r="P549" i="5"/>
  <c r="P548" i="5"/>
  <c r="P547" i="5"/>
  <c r="P546" i="5"/>
  <c r="E13" i="3" l="1"/>
  <c r="E14" i="3"/>
  <c r="E7" i="3"/>
  <c r="E6" i="3"/>
  <c r="E12" i="3"/>
  <c r="E11" i="3"/>
  <c r="E4" i="3"/>
  <c r="E9" i="3"/>
  <c r="E10" i="3"/>
  <c r="D407" i="5"/>
  <c r="D546" i="5"/>
  <c r="D550" i="5"/>
  <c r="D548" i="5"/>
  <c r="D405" i="5"/>
  <c r="D409" i="5"/>
  <c r="D406" i="5"/>
  <c r="D408" i="5"/>
  <c r="D547" i="5"/>
  <c r="D549" i="5"/>
  <c r="T592" i="5"/>
  <c r="T591" i="5"/>
  <c r="L592" i="5"/>
  <c r="L591" i="5"/>
  <c r="T590" i="5"/>
  <c r="P590" i="5"/>
  <c r="L590" i="5"/>
  <c r="P589" i="5"/>
  <c r="P588" i="5"/>
  <c r="P587" i="5"/>
  <c r="L589" i="5"/>
  <c r="L588" i="5"/>
  <c r="L587" i="5"/>
  <c r="T586" i="5"/>
  <c r="P586" i="5"/>
  <c r="L586" i="5"/>
  <c r="T585" i="5"/>
  <c r="P585" i="5"/>
  <c r="L585" i="5"/>
  <c r="P584" i="5"/>
  <c r="L584" i="5"/>
  <c r="P583" i="5"/>
  <c r="L583" i="5"/>
  <c r="T582" i="5"/>
  <c r="P582" i="5"/>
  <c r="L582" i="5"/>
  <c r="T581" i="5"/>
  <c r="P581" i="5"/>
  <c r="L581" i="5"/>
  <c r="T580" i="5"/>
  <c r="P580" i="5"/>
  <c r="L580" i="5"/>
  <c r="T578" i="5"/>
  <c r="T577" i="5"/>
  <c r="T576" i="5"/>
  <c r="T575" i="5"/>
  <c r="P578" i="5"/>
  <c r="P577" i="5"/>
  <c r="P576" i="5"/>
  <c r="P575" i="5"/>
  <c r="L578" i="5"/>
  <c r="L577" i="5"/>
  <c r="L576" i="5"/>
  <c r="L575" i="5"/>
  <c r="T574" i="5"/>
  <c r="T573" i="5"/>
  <c r="T572" i="5"/>
  <c r="T571" i="5"/>
  <c r="L574" i="5"/>
  <c r="L573" i="5"/>
  <c r="L572" i="5"/>
  <c r="L571" i="5"/>
  <c r="T569" i="5"/>
  <c r="T568" i="5"/>
  <c r="T567" i="5"/>
  <c r="T566" i="5"/>
  <c r="T565" i="5"/>
  <c r="X564" i="5"/>
  <c r="X563" i="5"/>
  <c r="X562" i="5"/>
  <c r="X561" i="5"/>
  <c r="X560" i="5"/>
  <c r="X559" i="5"/>
  <c r="X558" i="5"/>
  <c r="X557" i="5"/>
  <c r="X556" i="5"/>
  <c r="X555" i="5"/>
  <c r="T554" i="5"/>
  <c r="T553" i="5"/>
  <c r="T552" i="5"/>
  <c r="T551" i="5"/>
  <c r="X545" i="5"/>
  <c r="X544" i="5"/>
  <c r="X543" i="5"/>
  <c r="X542" i="5"/>
  <c r="X541" i="5"/>
  <c r="X540" i="5"/>
  <c r="X539" i="5"/>
  <c r="X538" i="5"/>
  <c r="X537" i="5"/>
  <c r="X536" i="5"/>
  <c r="X535" i="5"/>
  <c r="X534" i="5"/>
  <c r="X533" i="5"/>
  <c r="X532" i="5"/>
  <c r="X531" i="5"/>
  <c r="X530" i="5"/>
  <c r="X529" i="5"/>
  <c r="X528" i="5"/>
  <c r="X527" i="5"/>
  <c r="X526" i="5"/>
  <c r="T564" i="5"/>
  <c r="T563" i="5"/>
  <c r="T562" i="5"/>
  <c r="T561" i="5"/>
  <c r="T560" i="5"/>
  <c r="T559" i="5"/>
  <c r="T558" i="5"/>
  <c r="T557" i="5"/>
  <c r="T556" i="5"/>
  <c r="T555" i="5"/>
  <c r="P569" i="5"/>
  <c r="P568" i="5"/>
  <c r="P567" i="5"/>
  <c r="P566" i="5"/>
  <c r="P565" i="5"/>
  <c r="P545" i="5"/>
  <c r="P544" i="5"/>
  <c r="P543" i="5"/>
  <c r="P542" i="5"/>
  <c r="P541" i="5"/>
  <c r="P540" i="5"/>
  <c r="P539" i="5"/>
  <c r="P538" i="5"/>
  <c r="P537" i="5"/>
  <c r="P536" i="5"/>
  <c r="P535" i="5"/>
  <c r="P534" i="5"/>
  <c r="P533" i="5"/>
  <c r="P532" i="5"/>
  <c r="P531" i="5"/>
  <c r="P530" i="5"/>
  <c r="P529" i="5"/>
  <c r="P528" i="5"/>
  <c r="P527" i="5"/>
  <c r="P526" i="5"/>
  <c r="T545" i="5"/>
  <c r="T544" i="5"/>
  <c r="T543" i="5"/>
  <c r="T542" i="5"/>
  <c r="T541" i="5"/>
  <c r="T540" i="5"/>
  <c r="T539" i="5"/>
  <c r="T538" i="5"/>
  <c r="T537" i="5"/>
  <c r="T536" i="5"/>
  <c r="T535" i="5"/>
  <c r="T534" i="5"/>
  <c r="T533" i="5"/>
  <c r="T532" i="5"/>
  <c r="T531" i="5"/>
  <c r="T530" i="5"/>
  <c r="T529" i="5"/>
  <c r="T528" i="5"/>
  <c r="T527" i="5"/>
  <c r="T526" i="5"/>
  <c r="X524" i="5"/>
  <c r="X523" i="5"/>
  <c r="X525" i="5"/>
  <c r="X522" i="5"/>
  <c r="X383" i="5"/>
  <c r="X381" i="5"/>
  <c r="T521" i="5"/>
  <c r="T520" i="5"/>
  <c r="T519" i="5"/>
  <c r="T518" i="5"/>
  <c r="T517" i="5"/>
  <c r="T516" i="5"/>
  <c r="T515" i="5"/>
  <c r="T514" i="5"/>
  <c r="T513" i="5"/>
  <c r="T512" i="5"/>
  <c r="T511" i="5"/>
  <c r="T510" i="5"/>
  <c r="T509" i="5"/>
  <c r="T508" i="5"/>
  <c r="T507" i="5"/>
  <c r="T506" i="5"/>
  <c r="T505" i="5"/>
  <c r="T504" i="5"/>
  <c r="P372" i="5"/>
  <c r="P371" i="5"/>
  <c r="P370" i="5"/>
  <c r="P369" i="5"/>
  <c r="P368" i="5"/>
  <c r="P367" i="5"/>
  <c r="P366" i="5"/>
  <c r="P365" i="5"/>
  <c r="P364" i="5"/>
  <c r="P363" i="5"/>
  <c r="X503" i="5"/>
  <c r="T503" i="5"/>
  <c r="X502" i="5"/>
  <c r="T502" i="5"/>
  <c r="X501" i="5"/>
  <c r="T501" i="5"/>
  <c r="X500" i="5"/>
  <c r="T500" i="5"/>
  <c r="X499" i="5"/>
  <c r="T499" i="5"/>
  <c r="X498" i="5"/>
  <c r="T498" i="5"/>
  <c r="X497" i="5"/>
  <c r="T497" i="5"/>
  <c r="X496" i="5"/>
  <c r="T496" i="5"/>
  <c r="X495" i="5"/>
  <c r="T495" i="5"/>
  <c r="X494" i="5"/>
  <c r="T494" i="5"/>
  <c r="X493" i="5"/>
  <c r="T493" i="5"/>
  <c r="X492" i="5"/>
  <c r="T492" i="5"/>
  <c r="X491" i="5"/>
  <c r="T491" i="5"/>
  <c r="X490" i="5"/>
  <c r="T490" i="5"/>
  <c r="X489" i="5"/>
  <c r="T489" i="5"/>
  <c r="X488" i="5"/>
  <c r="T488" i="5"/>
  <c r="X487" i="5"/>
  <c r="T487" i="5"/>
  <c r="X486" i="5"/>
  <c r="T486" i="5"/>
  <c r="X485" i="5"/>
  <c r="T485" i="5"/>
  <c r="X484" i="5"/>
  <c r="T484" i="5"/>
  <c r="T483" i="5"/>
  <c r="T482" i="5"/>
  <c r="T481" i="5"/>
  <c r="T480" i="5"/>
  <c r="T479" i="5"/>
  <c r="T478" i="5"/>
  <c r="T477" i="5"/>
  <c r="T476" i="5"/>
  <c r="T475" i="5"/>
  <c r="T474" i="5"/>
  <c r="T473" i="5"/>
  <c r="T472" i="5"/>
  <c r="T471" i="5"/>
  <c r="T470" i="5"/>
  <c r="T469" i="5"/>
  <c r="T468" i="5"/>
  <c r="T467" i="5"/>
  <c r="T466" i="5"/>
  <c r="T465" i="5"/>
  <c r="T464" i="5"/>
  <c r="P473" i="5"/>
  <c r="P472" i="5"/>
  <c r="P471" i="5"/>
  <c r="P470" i="5"/>
  <c r="P469" i="5"/>
  <c r="P468" i="5"/>
  <c r="P467" i="5"/>
  <c r="P466" i="5"/>
  <c r="P465" i="5"/>
  <c r="P464" i="5"/>
  <c r="X463" i="5"/>
  <c r="X462" i="5"/>
  <c r="X461" i="5"/>
  <c r="X460" i="5"/>
  <c r="X459" i="5"/>
  <c r="X458" i="5"/>
  <c r="X457" i="5"/>
  <c r="X456" i="5"/>
  <c r="X455" i="5"/>
  <c r="X454" i="5"/>
  <c r="X453" i="5"/>
  <c r="X452" i="5"/>
  <c r="X451" i="5"/>
  <c r="X450" i="5"/>
  <c r="X449" i="5"/>
  <c r="X448" i="5"/>
  <c r="X447" i="5"/>
  <c r="X446" i="5"/>
  <c r="X445" i="5"/>
  <c r="X444" i="5"/>
  <c r="T463" i="5"/>
  <c r="T462" i="5"/>
  <c r="T461" i="5"/>
  <c r="T460" i="5"/>
  <c r="T459" i="5"/>
  <c r="T458" i="5"/>
  <c r="T457" i="5"/>
  <c r="T456" i="5"/>
  <c r="T455" i="5"/>
  <c r="T454" i="5"/>
  <c r="T453" i="5"/>
  <c r="T452" i="5"/>
  <c r="T451" i="5"/>
  <c r="T450" i="5"/>
  <c r="T449" i="5"/>
  <c r="T448" i="5"/>
  <c r="T447" i="5"/>
  <c r="T446" i="5"/>
  <c r="T445" i="5"/>
  <c r="T444" i="5"/>
  <c r="P443" i="5"/>
  <c r="P442" i="5"/>
  <c r="P441" i="5"/>
  <c r="T443" i="5"/>
  <c r="T442" i="5"/>
  <c r="T441" i="5"/>
  <c r="T439" i="5"/>
  <c r="T438" i="5"/>
  <c r="T437" i="5"/>
  <c r="T436" i="5"/>
  <c r="T435" i="5"/>
  <c r="T434" i="5"/>
  <c r="T433" i="5"/>
  <c r="T432" i="5"/>
  <c r="T431" i="5"/>
  <c r="T430" i="5"/>
  <c r="L569" i="5"/>
  <c r="L568" i="5"/>
  <c r="L567" i="5"/>
  <c r="L566" i="5"/>
  <c r="L565" i="5"/>
  <c r="L564" i="5"/>
  <c r="L563" i="5"/>
  <c r="L562" i="5"/>
  <c r="L561" i="5"/>
  <c r="L560" i="5"/>
  <c r="L559" i="5"/>
  <c r="L558" i="5"/>
  <c r="L557" i="5"/>
  <c r="L556" i="5"/>
  <c r="L555" i="5"/>
  <c r="L554" i="5"/>
  <c r="L553" i="5"/>
  <c r="L552" i="5"/>
  <c r="L551" i="5"/>
  <c r="L545" i="5"/>
  <c r="L544" i="5"/>
  <c r="L543" i="5"/>
  <c r="L542" i="5"/>
  <c r="L541" i="5"/>
  <c r="L540" i="5"/>
  <c r="L539" i="5"/>
  <c r="L538" i="5"/>
  <c r="L537" i="5"/>
  <c r="L535" i="5"/>
  <c r="L534" i="5"/>
  <c r="L533" i="5"/>
  <c r="L532" i="5"/>
  <c r="L531" i="5"/>
  <c r="L530" i="5"/>
  <c r="L529" i="5"/>
  <c r="L528" i="5"/>
  <c r="L527" i="5"/>
  <c r="P525" i="5"/>
  <c r="P524" i="5"/>
  <c r="P523" i="5"/>
  <c r="P522" i="5"/>
  <c r="L525" i="5"/>
  <c r="L524" i="5"/>
  <c r="L523" i="5"/>
  <c r="L522" i="5"/>
  <c r="L521" i="5"/>
  <c r="L520" i="5"/>
  <c r="L519" i="5"/>
  <c r="L518" i="5"/>
  <c r="L517" i="5"/>
  <c r="L516" i="5"/>
  <c r="L515" i="5"/>
  <c r="L514" i="5"/>
  <c r="L513" i="5"/>
  <c r="L512" i="5"/>
  <c r="L511" i="5"/>
  <c r="L510" i="5"/>
  <c r="L509" i="5"/>
  <c r="L508" i="5"/>
  <c r="L507" i="5"/>
  <c r="L506" i="5"/>
  <c r="L505" i="5"/>
  <c r="L503" i="5"/>
  <c r="L502" i="5"/>
  <c r="L501" i="5"/>
  <c r="L500" i="5"/>
  <c r="L499" i="5"/>
  <c r="L498" i="5"/>
  <c r="L497" i="5"/>
  <c r="L496" i="5"/>
  <c r="L495" i="5"/>
  <c r="L493" i="5"/>
  <c r="L492" i="5"/>
  <c r="L491" i="5"/>
  <c r="L490" i="5"/>
  <c r="L489" i="5"/>
  <c r="L488" i="5"/>
  <c r="L487" i="5"/>
  <c r="L486" i="5"/>
  <c r="L485" i="5"/>
  <c r="L483" i="5"/>
  <c r="L482" i="5"/>
  <c r="L481" i="5"/>
  <c r="L480" i="5"/>
  <c r="L479" i="5"/>
  <c r="L478" i="5"/>
  <c r="L477" i="5"/>
  <c r="L476" i="5"/>
  <c r="L475" i="5"/>
  <c r="L473" i="5"/>
  <c r="L472" i="5"/>
  <c r="L471" i="5"/>
  <c r="L470" i="5"/>
  <c r="L469" i="5"/>
  <c r="L468" i="5"/>
  <c r="L467" i="5"/>
  <c r="L466" i="5"/>
  <c r="L465" i="5"/>
  <c r="L463" i="5"/>
  <c r="L462" i="5"/>
  <c r="L461" i="5"/>
  <c r="L460" i="5"/>
  <c r="L459" i="5"/>
  <c r="L458" i="5"/>
  <c r="L457" i="5"/>
  <c r="L456" i="5"/>
  <c r="L455" i="5"/>
  <c r="L453" i="5"/>
  <c r="L452" i="5"/>
  <c r="L451" i="5"/>
  <c r="L450" i="5"/>
  <c r="L449" i="5"/>
  <c r="L448" i="5"/>
  <c r="L447" i="5"/>
  <c r="L446" i="5"/>
  <c r="L445" i="5"/>
  <c r="L443" i="5"/>
  <c r="L442" i="5"/>
  <c r="L441" i="5"/>
  <c r="L439" i="5"/>
  <c r="L438" i="5"/>
  <c r="L437" i="5"/>
  <c r="L436" i="5"/>
  <c r="L435" i="5"/>
  <c r="L434" i="5"/>
  <c r="L433" i="5"/>
  <c r="L432" i="5"/>
  <c r="L431" i="5"/>
  <c r="P47" i="5"/>
  <c r="P46" i="5"/>
  <c r="P45" i="5"/>
  <c r="P44" i="5"/>
  <c r="P43" i="5"/>
  <c r="P42" i="5"/>
  <c r="P41" i="5"/>
  <c r="P40" i="5"/>
  <c r="P39" i="5"/>
  <c r="P38" i="5"/>
  <c r="T428" i="5"/>
  <c r="T427" i="5"/>
  <c r="T426" i="5"/>
  <c r="T425" i="5"/>
  <c r="T424" i="5"/>
  <c r="X423" i="5"/>
  <c r="X422" i="5"/>
  <c r="X421" i="5"/>
  <c r="X420" i="5"/>
  <c r="X419" i="5"/>
  <c r="X418" i="5"/>
  <c r="X417" i="5"/>
  <c r="X416" i="5"/>
  <c r="X415" i="5"/>
  <c r="X414" i="5"/>
  <c r="T413" i="5"/>
  <c r="T412" i="5"/>
  <c r="T411" i="5"/>
  <c r="T410" i="5"/>
  <c r="T423" i="5"/>
  <c r="T422" i="5"/>
  <c r="T421" i="5"/>
  <c r="T420" i="5"/>
  <c r="T419" i="5"/>
  <c r="T418" i="5"/>
  <c r="T417" i="5"/>
  <c r="T416" i="5"/>
  <c r="T415" i="5"/>
  <c r="T414" i="5"/>
  <c r="L428" i="5"/>
  <c r="L427" i="5"/>
  <c r="L426" i="5"/>
  <c r="L425" i="5"/>
  <c r="L424" i="5"/>
  <c r="L423" i="5"/>
  <c r="L422" i="5"/>
  <c r="L421" i="5"/>
  <c r="L420" i="5"/>
  <c r="L419" i="5"/>
  <c r="L413" i="5"/>
  <c r="L412" i="5"/>
  <c r="L411" i="5"/>
  <c r="L410" i="5"/>
  <c r="L418" i="5"/>
  <c r="L417" i="5"/>
  <c r="L416" i="5"/>
  <c r="L415" i="5"/>
  <c r="L414" i="5"/>
  <c r="P404" i="5"/>
  <c r="P403" i="5"/>
  <c r="P402" i="5"/>
  <c r="P401" i="5"/>
  <c r="P400" i="5"/>
  <c r="P399" i="5"/>
  <c r="P398" i="5"/>
  <c r="P397" i="5"/>
  <c r="P396" i="5"/>
  <c r="P395" i="5"/>
  <c r="X404" i="5"/>
  <c r="X403" i="5"/>
  <c r="X402" i="5"/>
  <c r="X401" i="5"/>
  <c r="X400" i="5"/>
  <c r="X399" i="5"/>
  <c r="X398" i="5"/>
  <c r="X397" i="5"/>
  <c r="X396" i="5"/>
  <c r="X395" i="5"/>
  <c r="X394" i="5"/>
  <c r="X393" i="5"/>
  <c r="X392" i="5"/>
  <c r="X391" i="5"/>
  <c r="X390" i="5"/>
  <c r="X389" i="5"/>
  <c r="X388" i="5"/>
  <c r="X387" i="5"/>
  <c r="X386" i="5"/>
  <c r="X385" i="5"/>
  <c r="T404" i="5"/>
  <c r="T403" i="5"/>
  <c r="T402" i="5"/>
  <c r="T401" i="5"/>
  <c r="T400" i="5"/>
  <c r="T399" i="5"/>
  <c r="T398" i="5"/>
  <c r="T397" i="5"/>
  <c r="T396" i="5"/>
  <c r="T395" i="5"/>
  <c r="T394" i="5"/>
  <c r="T393" i="5"/>
  <c r="T392" i="5"/>
  <c r="T391" i="5"/>
  <c r="T390" i="5"/>
  <c r="T389" i="5"/>
  <c r="T388" i="5"/>
  <c r="T387" i="5"/>
  <c r="T386" i="5"/>
  <c r="T385" i="5"/>
  <c r="P394" i="5"/>
  <c r="P393" i="5"/>
  <c r="P392" i="5"/>
  <c r="P391" i="5"/>
  <c r="P390" i="5"/>
  <c r="P389" i="5"/>
  <c r="P388" i="5"/>
  <c r="P387" i="5"/>
  <c r="P386" i="5"/>
  <c r="P385" i="5"/>
  <c r="L404" i="5"/>
  <c r="L403" i="5"/>
  <c r="L402" i="5"/>
  <c r="L401" i="5"/>
  <c r="L400" i="5"/>
  <c r="L399" i="5"/>
  <c r="L398" i="5"/>
  <c r="L397" i="5"/>
  <c r="L396" i="5"/>
  <c r="L394" i="5"/>
  <c r="L393" i="5"/>
  <c r="L392" i="5"/>
  <c r="L391" i="5"/>
  <c r="L390" i="5"/>
  <c r="L389" i="5"/>
  <c r="L388" i="5"/>
  <c r="L387" i="5"/>
  <c r="L386" i="5"/>
  <c r="X384" i="5"/>
  <c r="X382" i="5"/>
  <c r="T378" i="5"/>
  <c r="T377" i="5"/>
  <c r="T376" i="5"/>
  <c r="T375" i="5"/>
  <c r="T380" i="5"/>
  <c r="T379" i="5"/>
  <c r="T374" i="5"/>
  <c r="T373" i="5"/>
  <c r="P384" i="5"/>
  <c r="P383" i="5"/>
  <c r="P382" i="5"/>
  <c r="P381" i="5"/>
  <c r="L384" i="5"/>
  <c r="L383" i="5"/>
  <c r="L382" i="5"/>
  <c r="L381" i="5"/>
  <c r="L380" i="5"/>
  <c r="L379" i="5"/>
  <c r="L378" i="5"/>
  <c r="L377" i="5"/>
  <c r="L376" i="5"/>
  <c r="L375" i="5"/>
  <c r="L374" i="5"/>
  <c r="L373" i="5"/>
  <c r="T372" i="5"/>
  <c r="T371" i="5"/>
  <c r="T370" i="5"/>
  <c r="T369" i="5"/>
  <c r="T368" i="5"/>
  <c r="T367" i="5"/>
  <c r="T366" i="5"/>
  <c r="T365" i="5"/>
  <c r="T364" i="5"/>
  <c r="T363" i="5"/>
  <c r="X362" i="5"/>
  <c r="X361" i="5"/>
  <c r="X360" i="5"/>
  <c r="X359" i="5"/>
  <c r="X358" i="5"/>
  <c r="X357" i="5"/>
  <c r="X356" i="5"/>
  <c r="X355" i="5"/>
  <c r="X354" i="5"/>
  <c r="X353" i="5"/>
  <c r="X352" i="5"/>
  <c r="X351" i="5"/>
  <c r="X350" i="5"/>
  <c r="X349" i="5"/>
  <c r="X348" i="5"/>
  <c r="X347" i="5"/>
  <c r="X346" i="5"/>
  <c r="X345" i="5"/>
  <c r="X344" i="5"/>
  <c r="X343" i="5"/>
  <c r="T362" i="5"/>
  <c r="T361" i="5"/>
  <c r="T360" i="5"/>
  <c r="T359" i="5"/>
  <c r="T358" i="5"/>
  <c r="T357" i="5"/>
  <c r="T356" i="5"/>
  <c r="T355" i="5"/>
  <c r="T354" i="5"/>
  <c r="T353" i="5"/>
  <c r="T352" i="5"/>
  <c r="T351" i="5"/>
  <c r="T350" i="5"/>
  <c r="T349" i="5"/>
  <c r="T348" i="5"/>
  <c r="T347" i="5"/>
  <c r="T346" i="5"/>
  <c r="T345" i="5"/>
  <c r="T344" i="5"/>
  <c r="T343" i="5"/>
  <c r="L372" i="5"/>
  <c r="L371" i="5"/>
  <c r="L370" i="5"/>
  <c r="L369" i="5"/>
  <c r="L368" i="5"/>
  <c r="L367" i="5"/>
  <c r="L366" i="5"/>
  <c r="L365" i="5"/>
  <c r="L364" i="5"/>
  <c r="L362" i="5"/>
  <c r="L361" i="5"/>
  <c r="L360" i="5"/>
  <c r="L359" i="5"/>
  <c r="L358" i="5"/>
  <c r="L357" i="5"/>
  <c r="L356" i="5"/>
  <c r="L355" i="5"/>
  <c r="L354" i="5"/>
  <c r="L352" i="5"/>
  <c r="L351" i="5"/>
  <c r="L350" i="5"/>
  <c r="L349" i="5"/>
  <c r="L348" i="5"/>
  <c r="L347" i="5"/>
  <c r="L346" i="5"/>
  <c r="L345" i="5"/>
  <c r="L344" i="5"/>
  <c r="T342" i="5"/>
  <c r="T341" i="5"/>
  <c r="T340" i="5"/>
  <c r="T339" i="5"/>
  <c r="T338" i="5"/>
  <c r="T337" i="5"/>
  <c r="T336" i="5"/>
  <c r="T335" i="5"/>
  <c r="T334" i="5"/>
  <c r="T333" i="5"/>
  <c r="L342" i="5"/>
  <c r="L341" i="5"/>
  <c r="L340" i="5"/>
  <c r="L339" i="5"/>
  <c r="L338" i="5"/>
  <c r="L337" i="5"/>
  <c r="L336" i="5"/>
  <c r="L335" i="5"/>
  <c r="L334" i="5"/>
  <c r="T332" i="5"/>
  <c r="T331" i="5"/>
  <c r="T330" i="5"/>
  <c r="T329" i="5"/>
  <c r="T328" i="5"/>
  <c r="T327" i="5"/>
  <c r="T326" i="5"/>
  <c r="T325" i="5"/>
  <c r="T324" i="5"/>
  <c r="T323" i="5"/>
  <c r="P332" i="5"/>
  <c r="P331" i="5"/>
  <c r="P330" i="5"/>
  <c r="P329" i="5"/>
  <c r="P328" i="5"/>
  <c r="P327" i="5"/>
  <c r="P326" i="5"/>
  <c r="P325" i="5"/>
  <c r="P324" i="5"/>
  <c r="P323" i="5"/>
  <c r="L332" i="5"/>
  <c r="L331" i="5"/>
  <c r="L330" i="5"/>
  <c r="L329" i="5"/>
  <c r="L328" i="5"/>
  <c r="L327" i="5"/>
  <c r="L326" i="5"/>
  <c r="L325" i="5"/>
  <c r="L324" i="5"/>
  <c r="T322" i="5"/>
  <c r="T321" i="5"/>
  <c r="T320" i="5"/>
  <c r="T319" i="5"/>
  <c r="T318" i="5"/>
  <c r="T316" i="5"/>
  <c r="T315" i="5"/>
  <c r="T314" i="5"/>
  <c r="T313" i="5"/>
  <c r="L322" i="5"/>
  <c r="L321" i="5"/>
  <c r="L320" i="5"/>
  <c r="L319" i="5"/>
  <c r="L318" i="5"/>
  <c r="L317" i="5"/>
  <c r="L316" i="5"/>
  <c r="L315" i="5"/>
  <c r="L314" i="5"/>
  <c r="X322" i="5"/>
  <c r="X321" i="5"/>
  <c r="X320" i="5"/>
  <c r="X319" i="5"/>
  <c r="X318" i="5"/>
  <c r="X317" i="5"/>
  <c r="X316" i="5"/>
  <c r="X315" i="5"/>
  <c r="X314" i="5"/>
  <c r="X313" i="5"/>
  <c r="X312" i="5"/>
  <c r="X311" i="5"/>
  <c r="X310" i="5"/>
  <c r="X309" i="5"/>
  <c r="X308" i="5"/>
  <c r="X307" i="5"/>
  <c r="X306" i="5"/>
  <c r="X305" i="5"/>
  <c r="X304" i="5"/>
  <c r="X303" i="5"/>
  <c r="T312" i="5"/>
  <c r="T311" i="5"/>
  <c r="T310" i="5"/>
  <c r="T309" i="5"/>
  <c r="T308" i="5"/>
  <c r="T307" i="5"/>
  <c r="T306" i="5"/>
  <c r="T305" i="5"/>
  <c r="T304" i="5"/>
  <c r="T303" i="5"/>
  <c r="L312" i="5"/>
  <c r="L311" i="5"/>
  <c r="L310" i="5"/>
  <c r="L309" i="5"/>
  <c r="L308" i="5"/>
  <c r="L307" i="5"/>
  <c r="L306" i="5"/>
  <c r="L305" i="5"/>
  <c r="L304" i="5"/>
  <c r="T302" i="5"/>
  <c r="T301" i="5"/>
  <c r="T300" i="5"/>
  <c r="T298" i="5"/>
  <c r="T297" i="5"/>
  <c r="T296" i="5"/>
  <c r="T295" i="5"/>
  <c r="T294" i="5"/>
  <c r="T293" i="5"/>
  <c r="T292" i="5"/>
  <c r="T291" i="5"/>
  <c r="T290" i="5"/>
  <c r="T289" i="5"/>
  <c r="P302" i="5"/>
  <c r="P301" i="5"/>
  <c r="P300" i="5"/>
  <c r="L302" i="5"/>
  <c r="L301" i="5"/>
  <c r="L300" i="5"/>
  <c r="L298" i="5"/>
  <c r="L297" i="5"/>
  <c r="L296" i="5"/>
  <c r="L295" i="5"/>
  <c r="L294" i="5"/>
  <c r="L293" i="5"/>
  <c r="L292" i="5"/>
  <c r="L291" i="5"/>
  <c r="L290" i="5"/>
  <c r="L275" i="5"/>
  <c r="D275" i="5" s="1"/>
  <c r="L274" i="5"/>
  <c r="D274" i="5" s="1"/>
  <c r="L273" i="5"/>
  <c r="D273" i="5" s="1"/>
  <c r="L272" i="5"/>
  <c r="D272" i="5" s="1"/>
  <c r="L271" i="5"/>
  <c r="D271" i="5" s="1"/>
  <c r="L270" i="5"/>
  <c r="D270" i="5" s="1"/>
  <c r="L269" i="5"/>
  <c r="L268" i="5"/>
  <c r="L267" i="5"/>
  <c r="L266" i="5"/>
  <c r="L265" i="5"/>
  <c r="D265" i="5" s="1"/>
  <c r="L264" i="5"/>
  <c r="D264" i="5" s="1"/>
  <c r="L263" i="5"/>
  <c r="D263" i="5" s="1"/>
  <c r="L262" i="5"/>
  <c r="D262" i="5" s="1"/>
  <c r="L261" i="5"/>
  <c r="D261" i="5" s="1"/>
  <c r="L260" i="5"/>
  <c r="D260" i="5" s="1"/>
  <c r="P269" i="5"/>
  <c r="P268" i="5"/>
  <c r="P267" i="5"/>
  <c r="P266" i="5"/>
  <c r="P257" i="5"/>
  <c r="P256" i="5"/>
  <c r="P255" i="5"/>
  <c r="P254" i="5"/>
  <c r="P253" i="5"/>
  <c r="P252" i="5"/>
  <c r="L257" i="5"/>
  <c r="L256" i="5"/>
  <c r="L255" i="5"/>
  <c r="L254" i="5"/>
  <c r="L253" i="5"/>
  <c r="L252" i="5"/>
  <c r="L251" i="5"/>
  <c r="D251" i="5" s="1"/>
  <c r="P246" i="5"/>
  <c r="P245" i="5"/>
  <c r="P244" i="5"/>
  <c r="P243" i="5"/>
  <c r="T255" i="5"/>
  <c r="T254" i="5"/>
  <c r="T246" i="5"/>
  <c r="T245" i="5"/>
  <c r="T238" i="5"/>
  <c r="T237" i="5"/>
  <c r="P240" i="5"/>
  <c r="P239" i="5"/>
  <c r="P238" i="5"/>
  <c r="P237" i="5"/>
  <c r="P236" i="5"/>
  <c r="P235" i="5"/>
  <c r="L248" i="5"/>
  <c r="L247" i="5"/>
  <c r="L246" i="5"/>
  <c r="L245" i="5"/>
  <c r="L244" i="5"/>
  <c r="L243" i="5"/>
  <c r="L240" i="5"/>
  <c r="L239" i="5"/>
  <c r="L238" i="5"/>
  <c r="L237" i="5"/>
  <c r="L236" i="5"/>
  <c r="L235" i="5"/>
  <c r="L234" i="5"/>
  <c r="D234" i="5" s="1"/>
  <c r="P231" i="5"/>
  <c r="P230" i="5"/>
  <c r="P229" i="5"/>
  <c r="P228" i="5"/>
  <c r="T227" i="5"/>
  <c r="T226" i="5"/>
  <c r="T223" i="5"/>
  <c r="T222" i="5"/>
  <c r="T221" i="5"/>
  <c r="T220" i="5"/>
  <c r="P227" i="5"/>
  <c r="P226" i="5"/>
  <c r="P223" i="5"/>
  <c r="P222" i="5"/>
  <c r="P221" i="5"/>
  <c r="P220" i="5"/>
  <c r="P219" i="5"/>
  <c r="P218" i="5"/>
  <c r="T217" i="5"/>
  <c r="T216" i="5"/>
  <c r="T213" i="5"/>
  <c r="T212" i="5"/>
  <c r="T211" i="5"/>
  <c r="T210" i="5"/>
  <c r="T209" i="5"/>
  <c r="T208" i="5"/>
  <c r="X221" i="5"/>
  <c r="X220" i="5"/>
  <c r="X211" i="5"/>
  <c r="X210" i="5"/>
  <c r="X203" i="5"/>
  <c r="X202" i="5"/>
  <c r="T205" i="5"/>
  <c r="T204" i="5"/>
  <c r="T192" i="5"/>
  <c r="T203" i="5"/>
  <c r="T202" i="5"/>
  <c r="P217" i="5"/>
  <c r="P216" i="5"/>
  <c r="P213" i="5"/>
  <c r="P212" i="5"/>
  <c r="P211" i="5"/>
  <c r="P210" i="5"/>
  <c r="P209" i="5"/>
  <c r="P208" i="5"/>
  <c r="P205" i="5"/>
  <c r="P204" i="5"/>
  <c r="P203" i="5"/>
  <c r="P202" i="5"/>
  <c r="P201" i="5"/>
  <c r="P200" i="5"/>
  <c r="L231" i="5"/>
  <c r="L230" i="5"/>
  <c r="L229" i="5"/>
  <c r="L228" i="5"/>
  <c r="L227" i="5"/>
  <c r="L226" i="5"/>
  <c r="L223" i="5"/>
  <c r="L222" i="5"/>
  <c r="L221" i="5"/>
  <c r="L220" i="5"/>
  <c r="L219" i="5"/>
  <c r="L218" i="5"/>
  <c r="L217" i="5"/>
  <c r="L216" i="5"/>
  <c r="L213" i="5"/>
  <c r="L212" i="5"/>
  <c r="L211" i="5"/>
  <c r="L210" i="5"/>
  <c r="L209" i="5"/>
  <c r="L208" i="5"/>
  <c r="L205" i="5"/>
  <c r="L204" i="5"/>
  <c r="L203" i="5"/>
  <c r="L202" i="5"/>
  <c r="L201" i="5"/>
  <c r="L200" i="5"/>
  <c r="L199" i="5"/>
  <c r="D199" i="5" s="1"/>
  <c r="T197" i="5"/>
  <c r="T196" i="5"/>
  <c r="T195" i="5"/>
  <c r="P197" i="5"/>
  <c r="P196" i="5"/>
  <c r="P195" i="5"/>
  <c r="L197" i="5"/>
  <c r="L196" i="5"/>
  <c r="L195" i="5"/>
  <c r="L194" i="5"/>
  <c r="D194" i="5" s="1"/>
  <c r="P192" i="5"/>
  <c r="T191" i="5"/>
  <c r="P191" i="5"/>
  <c r="T190" i="5"/>
  <c r="P190" i="5"/>
  <c r="T188" i="5"/>
  <c r="P188" i="5"/>
  <c r="X196" i="5"/>
  <c r="X191" i="5"/>
  <c r="X187" i="5"/>
  <c r="T187" i="5"/>
  <c r="P187" i="5"/>
  <c r="T186" i="5"/>
  <c r="P186" i="5"/>
  <c r="L192" i="5"/>
  <c r="L191" i="5"/>
  <c r="L190" i="5"/>
  <c r="L188" i="5"/>
  <c r="L187" i="5"/>
  <c r="L186" i="5"/>
  <c r="L185" i="5"/>
  <c r="D185" i="5" s="1"/>
  <c r="T183" i="5"/>
  <c r="P183" i="5"/>
  <c r="T182" i="5"/>
  <c r="P182" i="5"/>
  <c r="AB181" i="5"/>
  <c r="X181" i="5"/>
  <c r="AB179" i="5"/>
  <c r="AB178" i="5"/>
  <c r="X179" i="5"/>
  <c r="X178" i="5"/>
  <c r="T181" i="5"/>
  <c r="T179" i="5"/>
  <c r="T178" i="5"/>
  <c r="P181" i="5"/>
  <c r="P179" i="5"/>
  <c r="P178" i="5"/>
  <c r="T177" i="5"/>
  <c r="P177" i="5"/>
  <c r="AB174" i="5"/>
  <c r="X174" i="5"/>
  <c r="AB173" i="5"/>
  <c r="X173" i="5"/>
  <c r="AF178" i="5"/>
  <c r="AF173" i="5"/>
  <c r="AB172" i="5"/>
  <c r="X172" i="5"/>
  <c r="AB170" i="5"/>
  <c r="X170" i="5"/>
  <c r="AF169" i="5"/>
  <c r="AB169" i="5"/>
  <c r="X169" i="5"/>
  <c r="T176" i="5"/>
  <c r="T174" i="5"/>
  <c r="T173" i="5"/>
  <c r="T172" i="5"/>
  <c r="T170" i="5"/>
  <c r="T169" i="5"/>
  <c r="P176" i="5"/>
  <c r="P174" i="5"/>
  <c r="P173" i="5"/>
  <c r="P172" i="5"/>
  <c r="P170" i="5"/>
  <c r="P169" i="5"/>
  <c r="T168" i="5"/>
  <c r="P168" i="5"/>
  <c r="L183" i="5"/>
  <c r="L182" i="5"/>
  <c r="L181" i="5"/>
  <c r="L179" i="5"/>
  <c r="L178" i="5"/>
  <c r="L177" i="5"/>
  <c r="L176" i="5"/>
  <c r="L174" i="5"/>
  <c r="L173" i="5"/>
  <c r="L172" i="5"/>
  <c r="L170" i="5"/>
  <c r="L169" i="5"/>
  <c r="L168" i="5"/>
  <c r="L167" i="5"/>
  <c r="D167" i="5" s="1"/>
  <c r="P166" i="5"/>
  <c r="P165" i="5"/>
  <c r="P164" i="5"/>
  <c r="L166" i="5"/>
  <c r="L165" i="5"/>
  <c r="L164" i="5"/>
  <c r="T163" i="5"/>
  <c r="T162" i="5"/>
  <c r="P163" i="5"/>
  <c r="P162" i="5"/>
  <c r="L163" i="5"/>
  <c r="L162" i="5"/>
  <c r="P160" i="5"/>
  <c r="L160" i="5"/>
  <c r="P157" i="5"/>
  <c r="P156" i="5"/>
  <c r="P155" i="5"/>
  <c r="P154" i="5"/>
  <c r="T157" i="5"/>
  <c r="T156" i="5"/>
  <c r="T155" i="5"/>
  <c r="T154" i="5"/>
  <c r="P153" i="5"/>
  <c r="P152" i="5"/>
  <c r="L157" i="5"/>
  <c r="L156" i="5"/>
  <c r="L155" i="5"/>
  <c r="L154" i="5"/>
  <c r="L153" i="5"/>
  <c r="L152" i="5"/>
  <c r="P151" i="5"/>
  <c r="P150" i="5"/>
  <c r="P149" i="5"/>
  <c r="P148" i="5"/>
  <c r="L149" i="5"/>
  <c r="L148" i="5"/>
  <c r="L151" i="5"/>
  <c r="L150" i="5"/>
  <c r="T141" i="5"/>
  <c r="T140" i="5"/>
  <c r="T139" i="5"/>
  <c r="T138" i="5"/>
  <c r="T135" i="5"/>
  <c r="T134" i="5"/>
  <c r="T133" i="5"/>
  <c r="T132" i="5"/>
  <c r="P141" i="5"/>
  <c r="P140" i="5"/>
  <c r="P139" i="5"/>
  <c r="P138" i="5"/>
  <c r="P137" i="5"/>
  <c r="P136" i="5"/>
  <c r="P135" i="5"/>
  <c r="P134" i="5"/>
  <c r="P133" i="5"/>
  <c r="P132" i="5"/>
  <c r="L141" i="5"/>
  <c r="L140" i="5"/>
  <c r="L137" i="5"/>
  <c r="L136" i="5"/>
  <c r="L135" i="5"/>
  <c r="L134" i="5"/>
  <c r="L139" i="5"/>
  <c r="L138" i="5"/>
  <c r="L133" i="5"/>
  <c r="L132" i="5"/>
  <c r="T129" i="5"/>
  <c r="T128" i="5"/>
  <c r="T127" i="5"/>
  <c r="T126" i="5"/>
  <c r="T125" i="5"/>
  <c r="T124" i="5"/>
  <c r="T123" i="5"/>
  <c r="T122" i="5"/>
  <c r="T121" i="5"/>
  <c r="T120" i="5"/>
  <c r="T119" i="5"/>
  <c r="T118" i="5"/>
  <c r="T117" i="5"/>
  <c r="T116" i="5"/>
  <c r="T115" i="5"/>
  <c r="T114" i="5"/>
  <c r="T113" i="5"/>
  <c r="T112" i="5"/>
  <c r="T111" i="5"/>
  <c r="T110" i="5"/>
  <c r="T109" i="5"/>
  <c r="T108" i="5"/>
  <c r="T107" i="5"/>
  <c r="T106" i="5"/>
  <c r="T105" i="5"/>
  <c r="T104" i="5"/>
  <c r="T103" i="5"/>
  <c r="T102" i="5"/>
  <c r="T101" i="5"/>
  <c r="T100" i="5"/>
  <c r="P129" i="5"/>
  <c r="P128" i="5"/>
  <c r="P127" i="5"/>
  <c r="P126" i="5"/>
  <c r="P125" i="5"/>
  <c r="P124" i="5"/>
  <c r="P123" i="5"/>
  <c r="P122" i="5"/>
  <c r="P121" i="5"/>
  <c r="P120" i="5"/>
  <c r="P119" i="5"/>
  <c r="P118" i="5"/>
  <c r="P117" i="5"/>
  <c r="P116" i="5"/>
  <c r="P115" i="5"/>
  <c r="P114" i="5"/>
  <c r="P113" i="5"/>
  <c r="P112" i="5"/>
  <c r="P111" i="5"/>
  <c r="P110" i="5"/>
  <c r="P109" i="5"/>
  <c r="P108" i="5"/>
  <c r="P107" i="5"/>
  <c r="P106" i="5"/>
  <c r="P105" i="5"/>
  <c r="P104" i="5"/>
  <c r="P103" i="5"/>
  <c r="P102" i="5"/>
  <c r="P101" i="5"/>
  <c r="P100" i="5"/>
  <c r="L130" i="5"/>
  <c r="D130" i="5" s="1"/>
  <c r="L129" i="5"/>
  <c r="L128" i="5"/>
  <c r="L127" i="5"/>
  <c r="L126" i="5"/>
  <c r="L125" i="5"/>
  <c r="L124" i="5"/>
  <c r="L123" i="5"/>
  <c r="L122" i="5"/>
  <c r="L121" i="5"/>
  <c r="L119" i="5"/>
  <c r="L118" i="5"/>
  <c r="L117" i="5"/>
  <c r="L116" i="5"/>
  <c r="L115" i="5"/>
  <c r="L114" i="5"/>
  <c r="L113" i="5"/>
  <c r="L112" i="5"/>
  <c r="L111" i="5"/>
  <c r="L109" i="5"/>
  <c r="L108" i="5"/>
  <c r="L107" i="5"/>
  <c r="L106" i="5"/>
  <c r="L105" i="5"/>
  <c r="L104" i="5"/>
  <c r="L103" i="5"/>
  <c r="L102" i="5"/>
  <c r="L101" i="5"/>
  <c r="T99" i="5"/>
  <c r="T98" i="5"/>
  <c r="T97" i="5"/>
  <c r="T96" i="5"/>
  <c r="P99" i="5"/>
  <c r="P98" i="5"/>
  <c r="P97" i="5"/>
  <c r="P96" i="5"/>
  <c r="L99" i="5"/>
  <c r="L98" i="5"/>
  <c r="L97" i="5"/>
  <c r="L96" i="5"/>
  <c r="X99" i="5"/>
  <c r="X98" i="5"/>
  <c r="X97" i="5"/>
  <c r="X96" i="5"/>
  <c r="T95" i="5"/>
  <c r="T94" i="5"/>
  <c r="T93" i="5"/>
  <c r="T92" i="5"/>
  <c r="T91" i="5"/>
  <c r="T90" i="5"/>
  <c r="T89" i="5"/>
  <c r="T88" i="5"/>
  <c r="P95" i="5"/>
  <c r="P94" i="5"/>
  <c r="P93" i="5"/>
  <c r="P91" i="5"/>
  <c r="P90" i="5"/>
  <c r="P89" i="5"/>
  <c r="P92" i="5"/>
  <c r="P88" i="5"/>
  <c r="L95" i="5"/>
  <c r="L94" i="5"/>
  <c r="L93" i="5"/>
  <c r="L92" i="5"/>
  <c r="L91" i="5"/>
  <c r="L90" i="5"/>
  <c r="L89" i="5"/>
  <c r="L88" i="5"/>
  <c r="T87" i="5"/>
  <c r="T86" i="5"/>
  <c r="T85" i="5"/>
  <c r="T84" i="5"/>
  <c r="T83" i="5"/>
  <c r="T82" i="5"/>
  <c r="T81" i="5"/>
  <c r="T80" i="5"/>
  <c r="T79" i="5"/>
  <c r="T78" i="5"/>
  <c r="P87" i="5"/>
  <c r="P86" i="5"/>
  <c r="P85" i="5"/>
  <c r="P84" i="5"/>
  <c r="P83" i="5"/>
  <c r="P82" i="5"/>
  <c r="P81" i="5"/>
  <c r="P80" i="5"/>
  <c r="P79" i="5"/>
  <c r="P78" i="5"/>
  <c r="AB77" i="5"/>
  <c r="AB76" i="5"/>
  <c r="AB75" i="5"/>
  <c r="AB74" i="5"/>
  <c r="AB73" i="5"/>
  <c r="AB72" i="5"/>
  <c r="AB71" i="5"/>
  <c r="AB70" i="5"/>
  <c r="AB69" i="5"/>
  <c r="AB68" i="5"/>
  <c r="AB67" i="5"/>
  <c r="AB66" i="5"/>
  <c r="AB65" i="5"/>
  <c r="AB64" i="5"/>
  <c r="AB63" i="5"/>
  <c r="AB62" i="5"/>
  <c r="AB61" i="5"/>
  <c r="AB60" i="5"/>
  <c r="AB59" i="5"/>
  <c r="AB58" i="5"/>
  <c r="T77" i="5"/>
  <c r="T76" i="5"/>
  <c r="T75" i="5"/>
  <c r="T74" i="5"/>
  <c r="T73" i="5"/>
  <c r="T72" i="5"/>
  <c r="T71" i="5"/>
  <c r="T70" i="5"/>
  <c r="T69" i="5"/>
  <c r="T68" i="5"/>
  <c r="T67" i="5"/>
  <c r="T66" i="5"/>
  <c r="T65" i="5"/>
  <c r="T64" i="5"/>
  <c r="T63" i="5"/>
  <c r="T62" i="5"/>
  <c r="T61" i="5"/>
  <c r="T60" i="5"/>
  <c r="T59" i="5"/>
  <c r="T58" i="5"/>
  <c r="P77" i="5"/>
  <c r="P76" i="5"/>
  <c r="P75" i="5"/>
  <c r="P74" i="5"/>
  <c r="P73" i="5"/>
  <c r="P72" i="5"/>
  <c r="P71" i="5"/>
  <c r="P70" i="5"/>
  <c r="P69" i="5"/>
  <c r="P68" i="5"/>
  <c r="P67" i="5"/>
  <c r="P66" i="5"/>
  <c r="P65" i="5"/>
  <c r="P64" i="5"/>
  <c r="P63" i="5"/>
  <c r="P62" i="5"/>
  <c r="P61" i="5"/>
  <c r="P60" i="5"/>
  <c r="P59" i="5"/>
  <c r="P58" i="5"/>
  <c r="X77" i="5"/>
  <c r="X76" i="5"/>
  <c r="X75" i="5"/>
  <c r="X74" i="5"/>
  <c r="X73" i="5"/>
  <c r="X72" i="5"/>
  <c r="X71" i="5"/>
  <c r="X70" i="5"/>
  <c r="X69" i="5"/>
  <c r="X68" i="5"/>
  <c r="X67" i="5"/>
  <c r="X66" i="5"/>
  <c r="X65" i="5"/>
  <c r="X64" i="5"/>
  <c r="X63" i="5"/>
  <c r="X62" i="5"/>
  <c r="X61" i="5"/>
  <c r="X60" i="5"/>
  <c r="X59" i="5"/>
  <c r="X58" i="5"/>
  <c r="T57" i="5"/>
  <c r="T56" i="5"/>
  <c r="T55" i="5"/>
  <c r="T54" i="5"/>
  <c r="T53" i="5"/>
  <c r="T52" i="5"/>
  <c r="T51" i="5"/>
  <c r="T50" i="5"/>
  <c r="T49" i="5"/>
  <c r="T48" i="5"/>
  <c r="P57" i="5"/>
  <c r="P56" i="5"/>
  <c r="P55" i="5"/>
  <c r="P54" i="5"/>
  <c r="P53" i="5"/>
  <c r="P52" i="5"/>
  <c r="P51" i="5"/>
  <c r="P50" i="5"/>
  <c r="P49" i="5"/>
  <c r="P48" i="5"/>
  <c r="T47" i="5"/>
  <c r="T46" i="5"/>
  <c r="T45" i="5"/>
  <c r="T44" i="5"/>
  <c r="T43" i="5"/>
  <c r="T42" i="5"/>
  <c r="T41" i="5"/>
  <c r="T40" i="5"/>
  <c r="T39" i="5"/>
  <c r="T38" i="5"/>
  <c r="L87" i="5"/>
  <c r="L86" i="5"/>
  <c r="L85" i="5"/>
  <c r="L84" i="5"/>
  <c r="L83" i="5"/>
  <c r="L82" i="5"/>
  <c r="L81" i="5"/>
  <c r="L80" i="5"/>
  <c r="L79" i="5"/>
  <c r="L77" i="5"/>
  <c r="L76" i="5"/>
  <c r="L75" i="5"/>
  <c r="L74" i="5"/>
  <c r="L73" i="5"/>
  <c r="L72" i="5"/>
  <c r="L71" i="5"/>
  <c r="L70" i="5"/>
  <c r="L69" i="5"/>
  <c r="L67" i="5"/>
  <c r="L66" i="5"/>
  <c r="L65" i="5"/>
  <c r="L64" i="5"/>
  <c r="L63" i="5"/>
  <c r="L62" i="5"/>
  <c r="L61" i="5"/>
  <c r="L60" i="5"/>
  <c r="L59" i="5"/>
  <c r="L57" i="5"/>
  <c r="L56" i="5"/>
  <c r="L55" i="5"/>
  <c r="L54" i="5"/>
  <c r="L53" i="5"/>
  <c r="L52" i="5"/>
  <c r="L51" i="5"/>
  <c r="L50" i="5"/>
  <c r="L49" i="5"/>
  <c r="L47" i="5"/>
  <c r="L46" i="5"/>
  <c r="L45" i="5"/>
  <c r="L44" i="5"/>
  <c r="L43" i="5"/>
  <c r="L42" i="5"/>
  <c r="L41" i="5"/>
  <c r="L40" i="5"/>
  <c r="L39" i="5"/>
  <c r="AB37" i="5"/>
  <c r="AB36" i="5"/>
  <c r="AB35" i="5"/>
  <c r="AB34" i="5"/>
  <c r="AB33" i="5"/>
  <c r="AB32" i="5"/>
  <c r="AB31" i="5"/>
  <c r="AB30" i="5"/>
  <c r="AB29" i="5"/>
  <c r="AB28" i="5"/>
  <c r="AB27" i="5"/>
  <c r="AB26" i="5"/>
  <c r="AB25" i="5"/>
  <c r="AB24" i="5"/>
  <c r="AB23" i="5"/>
  <c r="AB22" i="5"/>
  <c r="AB21" i="5"/>
  <c r="AB20" i="5"/>
  <c r="AB19" i="5"/>
  <c r="AB18" i="5"/>
  <c r="T37" i="5"/>
  <c r="T36" i="5"/>
  <c r="T35" i="5"/>
  <c r="T34" i="5"/>
  <c r="T33" i="5"/>
  <c r="T32" i="5"/>
  <c r="T31" i="5"/>
  <c r="T30" i="5"/>
  <c r="T29" i="5"/>
  <c r="T28" i="5"/>
  <c r="X37" i="5"/>
  <c r="X36" i="5"/>
  <c r="X35" i="5"/>
  <c r="X34" i="5"/>
  <c r="X33" i="5"/>
  <c r="X32" i="5"/>
  <c r="X31" i="5"/>
  <c r="X30" i="5"/>
  <c r="X29" i="5"/>
  <c r="X28" i="5"/>
  <c r="X27" i="5"/>
  <c r="X26" i="5"/>
  <c r="X25" i="5"/>
  <c r="X24" i="5"/>
  <c r="X23" i="5"/>
  <c r="X22" i="5"/>
  <c r="X21" i="5"/>
  <c r="X20" i="5"/>
  <c r="X19" i="5"/>
  <c r="X18" i="5"/>
  <c r="T27" i="5"/>
  <c r="T26" i="5"/>
  <c r="T25" i="5"/>
  <c r="T24" i="5"/>
  <c r="T23" i="5"/>
  <c r="T22" i="5"/>
  <c r="T21" i="5"/>
  <c r="T20" i="5"/>
  <c r="T19" i="5"/>
  <c r="T18" i="5"/>
  <c r="P37" i="5"/>
  <c r="P36" i="5"/>
  <c r="P35" i="5"/>
  <c r="P34" i="5"/>
  <c r="P33" i="5"/>
  <c r="P32" i="5"/>
  <c r="P31" i="5"/>
  <c r="P30" i="5"/>
  <c r="P29" i="5"/>
  <c r="P28" i="5"/>
  <c r="L37" i="5"/>
  <c r="L36" i="5"/>
  <c r="L35" i="5"/>
  <c r="L34" i="5"/>
  <c r="L33" i="5"/>
  <c r="L32" i="5"/>
  <c r="L31" i="5"/>
  <c r="L30" i="5"/>
  <c r="L29" i="5"/>
  <c r="P27" i="5"/>
  <c r="P26" i="5"/>
  <c r="P25" i="5"/>
  <c r="P24" i="5"/>
  <c r="P23" i="5"/>
  <c r="P22" i="5"/>
  <c r="P21" i="5"/>
  <c r="P20" i="5"/>
  <c r="P19" i="5"/>
  <c r="P18" i="5"/>
  <c r="T17" i="5"/>
  <c r="T16" i="5"/>
  <c r="T15" i="5"/>
  <c r="P17" i="5"/>
  <c r="P16" i="5"/>
  <c r="P15" i="5"/>
  <c r="L17" i="5"/>
  <c r="L16" i="5"/>
  <c r="L15" i="5"/>
  <c r="T13" i="5"/>
  <c r="T12" i="5"/>
  <c r="T11" i="5"/>
  <c r="T10" i="5"/>
  <c r="T9" i="5"/>
  <c r="T8" i="5"/>
  <c r="T7" i="5"/>
  <c r="T6" i="5"/>
  <c r="T5" i="5"/>
  <c r="T4" i="5"/>
  <c r="P13" i="5"/>
  <c r="P12" i="5"/>
  <c r="P11" i="5"/>
  <c r="P10" i="5"/>
  <c r="P9" i="5"/>
  <c r="P8" i="5"/>
  <c r="P7" i="5"/>
  <c r="P6" i="5"/>
  <c r="P5" i="5"/>
  <c r="P4" i="5"/>
  <c r="L27" i="5"/>
  <c r="L26" i="5"/>
  <c r="L25" i="5"/>
  <c r="L24" i="5"/>
  <c r="L23" i="5"/>
  <c r="L22" i="5"/>
  <c r="L21" i="5"/>
  <c r="L20" i="5"/>
  <c r="L19" i="5"/>
  <c r="L13" i="5"/>
  <c r="L12" i="5"/>
  <c r="L11" i="5"/>
  <c r="L10" i="5"/>
  <c r="L9" i="5"/>
  <c r="L8" i="5"/>
  <c r="L7" i="5"/>
  <c r="L6" i="5"/>
  <c r="L5" i="5"/>
  <c r="D235" i="5" l="1"/>
  <c r="E104" i="6"/>
  <c r="E106" i="6"/>
  <c r="E123" i="7"/>
  <c r="E114" i="6"/>
  <c r="E120" i="7"/>
  <c r="E115" i="6"/>
  <c r="E122" i="2"/>
  <c r="E116" i="6"/>
  <c r="E121" i="7"/>
  <c r="E117" i="6"/>
  <c r="E78" i="6"/>
  <c r="E118" i="6"/>
  <c r="E79" i="6"/>
  <c r="E119" i="6"/>
  <c r="E43" i="6"/>
  <c r="E150" i="1"/>
  <c r="E108" i="6"/>
  <c r="E11" i="6"/>
  <c r="E38" i="6"/>
  <c r="E124" i="2"/>
  <c r="E107" i="6"/>
  <c r="E29" i="6"/>
  <c r="E121" i="2"/>
  <c r="E120" i="2"/>
  <c r="E105" i="6"/>
  <c r="E122" i="7"/>
  <c r="E95" i="6"/>
  <c r="E123" i="2"/>
  <c r="E109" i="6"/>
  <c r="E124" i="7"/>
  <c r="D237" i="5"/>
  <c r="D373" i="5"/>
  <c r="D379" i="5"/>
  <c r="D578" i="5"/>
  <c r="D575" i="5"/>
  <c r="D240" i="5"/>
  <c r="D239" i="5"/>
  <c r="D238" i="5"/>
  <c r="D60" i="5"/>
  <c r="D64" i="5"/>
  <c r="D72" i="5"/>
  <c r="D76" i="5"/>
  <c r="D59" i="5"/>
  <c r="D63" i="5"/>
  <c r="D67" i="5"/>
  <c r="D62" i="5"/>
  <c r="D66" i="5"/>
  <c r="D65" i="5"/>
  <c r="D69" i="5"/>
  <c r="D77" i="5"/>
  <c r="D71" i="5"/>
  <c r="D75" i="5"/>
  <c r="D576" i="5"/>
  <c r="D93" i="5"/>
  <c r="D61" i="5"/>
  <c r="D74" i="5"/>
  <c r="D236" i="5"/>
  <c r="D136" i="5"/>
  <c r="D151" i="5"/>
  <c r="D70" i="5"/>
  <c r="D150" i="5"/>
  <c r="D148" i="5"/>
  <c r="D149" i="5"/>
  <c r="D137" i="5"/>
  <c r="D73" i="5"/>
  <c r="D88" i="5"/>
  <c r="D95" i="5"/>
  <c r="D94" i="5"/>
  <c r="D392" i="5"/>
  <c r="D380" i="5"/>
  <c r="D571" i="5"/>
  <c r="D176" i="5"/>
  <c r="D308" i="5"/>
  <c r="D141" i="5"/>
  <c r="D139" i="5"/>
  <c r="D153" i="5"/>
  <c r="D202" i="5"/>
  <c r="D247" i="5"/>
  <c r="D268" i="5"/>
  <c r="D266" i="5"/>
  <c r="D348" i="5"/>
  <c r="D378" i="5"/>
  <c r="D49" i="5"/>
  <c r="D197" i="5"/>
  <c r="D218" i="5"/>
  <c r="D230" i="5"/>
  <c r="D246" i="5"/>
  <c r="D302" i="5"/>
  <c r="D305" i="5"/>
  <c r="D393" i="5"/>
  <c r="D427" i="5"/>
  <c r="D410" i="5"/>
  <c r="D368" i="5"/>
  <c r="D125" i="5"/>
  <c r="D383" i="5"/>
  <c r="D165" i="5"/>
  <c r="D25" i="5"/>
  <c r="D87" i="5"/>
  <c r="D96" i="5"/>
  <c r="D79" i="5"/>
  <c r="D140" i="5"/>
  <c r="D44" i="5"/>
  <c r="D56" i="5"/>
  <c r="D102" i="5"/>
  <c r="D173" i="5"/>
  <c r="D183" i="5"/>
  <c r="D192" i="5"/>
  <c r="D253" i="5"/>
  <c r="D293" i="5"/>
  <c r="D328" i="5"/>
  <c r="D344" i="5"/>
  <c r="D352" i="5"/>
  <c r="D364" i="5"/>
  <c r="D372" i="5"/>
  <c r="D412" i="5"/>
  <c r="D91" i="5"/>
  <c r="D160" i="5"/>
  <c r="D204" i="5"/>
  <c r="D219" i="5"/>
  <c r="D443" i="5"/>
  <c r="D447" i="5"/>
  <c r="D451" i="5"/>
  <c r="D455" i="5"/>
  <c r="D459" i="5"/>
  <c r="D463" i="5"/>
  <c r="D507" i="5"/>
  <c r="D511" i="5"/>
  <c r="D515" i="5"/>
  <c r="D519" i="5"/>
  <c r="D584" i="5"/>
  <c r="D83" i="5"/>
  <c r="D134" i="5"/>
  <c r="D154" i="5"/>
  <c r="D152" i="5"/>
  <c r="D162" i="5"/>
  <c r="D201" i="5"/>
  <c r="D244" i="5"/>
  <c r="D248" i="5"/>
  <c r="D7" i="5"/>
  <c r="D22" i="5"/>
  <c r="D30" i="5"/>
  <c r="D34" i="5"/>
  <c r="D40" i="5"/>
  <c r="D52" i="5"/>
  <c r="D80" i="5"/>
  <c r="D84" i="5"/>
  <c r="D42" i="5"/>
  <c r="D46" i="5"/>
  <c r="D50" i="5"/>
  <c r="D54" i="5"/>
  <c r="D82" i="5"/>
  <c r="D86" i="5"/>
  <c r="D89" i="5"/>
  <c r="D106" i="5"/>
  <c r="D114" i="5"/>
  <c r="D122" i="5"/>
  <c r="D126" i="5"/>
  <c r="D172" i="5"/>
  <c r="D177" i="5"/>
  <c r="D169" i="5"/>
  <c r="D217" i="5"/>
  <c r="D203" i="5"/>
  <c r="D222" i="5"/>
  <c r="D228" i="5"/>
  <c r="D12" i="5"/>
  <c r="D20" i="5"/>
  <c r="D24" i="5"/>
  <c r="D17" i="5"/>
  <c r="D29" i="5"/>
  <c r="D37" i="5"/>
  <c r="D31" i="5"/>
  <c r="D35" i="5"/>
  <c r="D39" i="5"/>
  <c r="D43" i="5"/>
  <c r="D47" i="5"/>
  <c r="D51" i="5"/>
  <c r="D55" i="5"/>
  <c r="D53" i="5"/>
  <c r="D57" i="5"/>
  <c r="D81" i="5"/>
  <c r="D85" i="5"/>
  <c r="D92" i="5"/>
  <c r="D101" i="5"/>
  <c r="D105" i="5"/>
  <c r="D109" i="5"/>
  <c r="D113" i="5"/>
  <c r="D117" i="5"/>
  <c r="D121" i="5"/>
  <c r="D129" i="5"/>
  <c r="D104" i="5"/>
  <c r="D108" i="5"/>
  <c r="D112" i="5"/>
  <c r="D116" i="5"/>
  <c r="D124" i="5"/>
  <c r="D128" i="5"/>
  <c r="D182" i="5"/>
  <c r="D174" i="5"/>
  <c r="D170" i="5"/>
  <c r="D178" i="5"/>
  <c r="D179" i="5"/>
  <c r="D181" i="5"/>
  <c r="D186" i="5"/>
  <c r="D191" i="5"/>
  <c r="D190" i="5"/>
  <c r="D195" i="5"/>
  <c r="D205" i="5"/>
  <c r="D211" i="5"/>
  <c r="D221" i="5"/>
  <c r="D227" i="5"/>
  <c r="D231" i="5"/>
  <c r="D209" i="5"/>
  <c r="D213" i="5"/>
  <c r="D210" i="5"/>
  <c r="D216" i="5"/>
  <c r="D226" i="5"/>
  <c r="D255" i="5"/>
  <c r="D252" i="5"/>
  <c r="D256" i="5"/>
  <c r="D254" i="5"/>
  <c r="D269" i="5"/>
  <c r="D267" i="5"/>
  <c r="D296" i="5"/>
  <c r="D294" i="5"/>
  <c r="D298" i="5"/>
  <c r="D309" i="5"/>
  <c r="D319" i="5"/>
  <c r="D317" i="5"/>
  <c r="D327" i="5"/>
  <c r="D331" i="5"/>
  <c r="D325" i="5"/>
  <c r="D329" i="5"/>
  <c r="D335" i="5"/>
  <c r="D339" i="5"/>
  <c r="D337" i="5"/>
  <c r="D341" i="5"/>
  <c r="D347" i="5"/>
  <c r="D351" i="5"/>
  <c r="D355" i="5"/>
  <c r="D359" i="5"/>
  <c r="D345" i="5"/>
  <c r="D349" i="5"/>
  <c r="D357" i="5"/>
  <c r="D361" i="5"/>
  <c r="D365" i="5"/>
  <c r="D369" i="5"/>
  <c r="D377" i="5"/>
  <c r="D375" i="5"/>
  <c r="D387" i="5"/>
  <c r="D391" i="5"/>
  <c r="D399" i="5"/>
  <c r="D403" i="5"/>
  <c r="D389" i="5"/>
  <c r="D397" i="5"/>
  <c r="D401" i="5"/>
  <c r="D416" i="5"/>
  <c r="D411" i="5"/>
  <c r="D420" i="5"/>
  <c r="D424" i="5"/>
  <c r="D428" i="5"/>
  <c r="D425" i="5"/>
  <c r="D414" i="5"/>
  <c r="D418" i="5"/>
  <c r="D422" i="5"/>
  <c r="D41" i="5"/>
  <c r="D45" i="5"/>
  <c r="D431" i="5"/>
  <c r="D435" i="5"/>
  <c r="D439" i="5"/>
  <c r="D448" i="5"/>
  <c r="D452" i="5"/>
  <c r="D456" i="5"/>
  <c r="D460" i="5"/>
  <c r="D508" i="5"/>
  <c r="D512" i="5"/>
  <c r="D516" i="5"/>
  <c r="D520" i="5"/>
  <c r="D524" i="5"/>
  <c r="D583" i="5"/>
  <c r="D98" i="5"/>
  <c r="D118" i="5"/>
  <c r="D135" i="5"/>
  <c r="D155" i="5"/>
  <c r="D157" i="5"/>
  <c r="D163" i="5"/>
  <c r="D164" i="5"/>
  <c r="D168" i="5"/>
  <c r="D187" i="5"/>
  <c r="D188" i="5"/>
  <c r="D208" i="5"/>
  <c r="D200" i="5"/>
  <c r="D223" i="5"/>
  <c r="D229" i="5"/>
  <c r="D245" i="5"/>
  <c r="D243" i="5"/>
  <c r="D257" i="5"/>
  <c r="D297" i="5"/>
  <c r="D301" i="5"/>
  <c r="D306" i="5"/>
  <c r="D318" i="5"/>
  <c r="D322" i="5"/>
  <c r="D326" i="5"/>
  <c r="D330" i="5"/>
  <c r="D334" i="5"/>
  <c r="D338" i="5"/>
  <c r="D342" i="5"/>
  <c r="D346" i="5"/>
  <c r="D350" i="5"/>
  <c r="D362" i="5"/>
  <c r="D376" i="5"/>
  <c r="D384" i="5"/>
  <c r="D402" i="5"/>
  <c r="D426" i="5"/>
  <c r="D415" i="5"/>
  <c r="D419" i="5"/>
  <c r="D423" i="5"/>
  <c r="D432" i="5"/>
  <c r="D436" i="5"/>
  <c r="D529" i="5"/>
  <c r="D533" i="5"/>
  <c r="D537" i="5"/>
  <c r="D541" i="5"/>
  <c r="D545" i="5"/>
  <c r="D554" i="5"/>
  <c r="D558" i="5"/>
  <c r="D562" i="5"/>
  <c r="D566" i="5"/>
  <c r="D97" i="5"/>
  <c r="D196" i="5"/>
  <c r="D290" i="5"/>
  <c r="D587" i="5"/>
  <c r="D590" i="5"/>
  <c r="D220" i="5"/>
  <c r="D591" i="5"/>
  <c r="D295" i="5"/>
  <c r="D304" i="5"/>
  <c r="D310" i="5"/>
  <c r="D314" i="5"/>
  <c r="D316" i="5"/>
  <c r="D320" i="5"/>
  <c r="D324" i="5"/>
  <c r="D332" i="5"/>
  <c r="D336" i="5"/>
  <c r="D340" i="5"/>
  <c r="D366" i="5"/>
  <c r="D370" i="5"/>
  <c r="D374" i="5"/>
  <c r="D382" i="5"/>
  <c r="D388" i="5"/>
  <c r="D396" i="5"/>
  <c r="D400" i="5"/>
  <c r="D404" i="5"/>
  <c r="D413" i="5"/>
  <c r="D441" i="5"/>
  <c r="D445" i="5"/>
  <c r="D449" i="5"/>
  <c r="D453" i="5"/>
  <c r="D457" i="5"/>
  <c r="D461" i="5"/>
  <c r="D465" i="5"/>
  <c r="D469" i="5"/>
  <c r="D473" i="5"/>
  <c r="D477" i="5"/>
  <c r="D481" i="5"/>
  <c r="D485" i="5"/>
  <c r="D489" i="5"/>
  <c r="D493" i="5"/>
  <c r="D497" i="5"/>
  <c r="D501" i="5"/>
  <c r="D505" i="5"/>
  <c r="D509" i="5"/>
  <c r="D513" i="5"/>
  <c r="D517" i="5"/>
  <c r="D521" i="5"/>
  <c r="D525" i="5"/>
  <c r="D580" i="5"/>
  <c r="D586" i="5"/>
  <c r="D592" i="5"/>
  <c r="D90" i="5"/>
  <c r="D103" i="5"/>
  <c r="D107" i="5"/>
  <c r="D111" i="5"/>
  <c r="D115" i="5"/>
  <c r="D119" i="5"/>
  <c r="D123" i="5"/>
  <c r="D127" i="5"/>
  <c r="D530" i="5"/>
  <c r="D534" i="5"/>
  <c r="D538" i="5"/>
  <c r="D542" i="5"/>
  <c r="D551" i="5"/>
  <c r="D555" i="5"/>
  <c r="D559" i="5"/>
  <c r="D563" i="5"/>
  <c r="D567" i="5"/>
  <c r="D311" i="5"/>
  <c r="D433" i="5"/>
  <c r="D437" i="5"/>
  <c r="D442" i="5"/>
  <c r="D446" i="5"/>
  <c r="D450" i="5"/>
  <c r="D458" i="5"/>
  <c r="D462" i="5"/>
  <c r="D466" i="5"/>
  <c r="D470" i="5"/>
  <c r="D478" i="5"/>
  <c r="D482" i="5"/>
  <c r="D486" i="5"/>
  <c r="D490" i="5"/>
  <c r="D498" i="5"/>
  <c r="D502" i="5"/>
  <c r="D506" i="5"/>
  <c r="D510" i="5"/>
  <c r="D514" i="5"/>
  <c r="D518" i="5"/>
  <c r="D522" i="5"/>
  <c r="D381" i="5"/>
  <c r="D417" i="5"/>
  <c r="D421" i="5"/>
  <c r="D468" i="5"/>
  <c r="D472" i="5"/>
  <c r="D476" i="5"/>
  <c r="D480" i="5"/>
  <c r="D488" i="5"/>
  <c r="D492" i="5"/>
  <c r="D496" i="5"/>
  <c r="D500" i="5"/>
  <c r="D528" i="5"/>
  <c r="D532" i="5"/>
  <c r="D540" i="5"/>
  <c r="D544" i="5"/>
  <c r="D553" i="5"/>
  <c r="D557" i="5"/>
  <c r="D561" i="5"/>
  <c r="D565" i="5"/>
  <c r="D569" i="5"/>
  <c r="D291" i="5"/>
  <c r="D321" i="5"/>
  <c r="D367" i="5"/>
  <c r="D434" i="5"/>
  <c r="D438" i="5"/>
  <c r="D467" i="5"/>
  <c r="D471" i="5"/>
  <c r="D475" i="5"/>
  <c r="D479" i="5"/>
  <c r="D483" i="5"/>
  <c r="D487" i="5"/>
  <c r="D491" i="5"/>
  <c r="D495" i="5"/>
  <c r="D499" i="5"/>
  <c r="D503" i="5"/>
  <c r="D523" i="5"/>
  <c r="D527" i="5"/>
  <c r="D531" i="5"/>
  <c r="D535" i="5"/>
  <c r="D539" i="5"/>
  <c r="D543" i="5"/>
  <c r="D552" i="5"/>
  <c r="D556" i="5"/>
  <c r="D560" i="5"/>
  <c r="D564" i="5"/>
  <c r="D568" i="5"/>
  <c r="D581" i="5"/>
  <c r="D582" i="5"/>
  <c r="D292" i="5"/>
  <c r="D307" i="5"/>
  <c r="D315" i="5"/>
  <c r="D574" i="5"/>
  <c r="D27" i="5"/>
  <c r="D132" i="5"/>
  <c r="D572" i="5"/>
  <c r="D585" i="5"/>
  <c r="D589" i="5"/>
  <c r="D588" i="5"/>
  <c r="D577" i="5"/>
  <c r="D573" i="5"/>
  <c r="D212" i="5"/>
  <c r="D16" i="5"/>
  <c r="D356" i="5"/>
  <c r="D360" i="5"/>
  <c r="D21" i="5"/>
  <c r="D33" i="5"/>
  <c r="D138" i="5"/>
  <c r="D371" i="5"/>
  <c r="D386" i="5"/>
  <c r="D390" i="5"/>
  <c r="D394" i="5"/>
  <c r="D358" i="5"/>
  <c r="D11" i="5"/>
  <c r="D32" i="5"/>
  <c r="D36" i="5"/>
  <c r="D312" i="5"/>
  <c r="D398" i="5"/>
  <c r="D354" i="5"/>
  <c r="D300" i="5"/>
  <c r="D19" i="5"/>
  <c r="D23" i="5"/>
  <c r="D15" i="5"/>
  <c r="D26" i="5"/>
  <c r="D99" i="5"/>
  <c r="D6" i="5"/>
  <c r="D10" i="5"/>
  <c r="D8" i="5"/>
  <c r="D156" i="5"/>
  <c r="D133" i="5"/>
  <c r="D13" i="5"/>
  <c r="D9" i="5"/>
  <c r="D5" i="5"/>
  <c r="E60" i="7" l="1"/>
  <c r="E90" i="2"/>
  <c r="E115" i="1"/>
  <c r="E74" i="7"/>
  <c r="E34" i="2"/>
  <c r="E82" i="1"/>
  <c r="E85" i="2"/>
  <c r="E32" i="1"/>
  <c r="E87" i="1"/>
  <c r="E59" i="7"/>
  <c r="E72" i="6"/>
  <c r="E84" i="1"/>
  <c r="E123" i="1"/>
  <c r="E22" i="6"/>
  <c r="E116" i="1"/>
  <c r="E16" i="7"/>
  <c r="E107" i="1"/>
  <c r="E56" i="1"/>
  <c r="E77" i="7"/>
  <c r="E125" i="7"/>
  <c r="E38" i="9"/>
  <c r="E26" i="7"/>
  <c r="E75" i="6"/>
  <c r="E74" i="1"/>
  <c r="E52" i="1"/>
  <c r="E116" i="7"/>
  <c r="E5" i="2"/>
  <c r="E52" i="6"/>
  <c r="E22" i="7"/>
  <c r="E106" i="2"/>
  <c r="E46" i="2"/>
  <c r="E71" i="6"/>
  <c r="E149" i="1"/>
  <c r="E49" i="1"/>
  <c r="E70" i="1"/>
  <c r="E93" i="7"/>
  <c r="E8" i="2"/>
  <c r="E20" i="2"/>
  <c r="E107" i="2"/>
  <c r="E89" i="1"/>
  <c r="E29" i="1"/>
  <c r="E108" i="7"/>
  <c r="E117" i="1"/>
  <c r="E55" i="6"/>
  <c r="E44" i="1"/>
  <c r="E36" i="6"/>
  <c r="E33" i="1"/>
  <c r="E61" i="7"/>
  <c r="E89" i="2"/>
  <c r="E61" i="2"/>
  <c r="E133" i="1"/>
  <c r="E81" i="7"/>
  <c r="E105" i="2"/>
  <c r="E52" i="7"/>
  <c r="E57" i="2"/>
  <c r="E24" i="2"/>
  <c r="E37" i="7"/>
  <c r="E101" i="2"/>
  <c r="E143" i="1"/>
  <c r="E61" i="1"/>
  <c r="E13" i="2"/>
  <c r="E72" i="1"/>
  <c r="E33" i="7"/>
  <c r="E86" i="2"/>
  <c r="E62" i="7"/>
  <c r="E55" i="7"/>
  <c r="E137" i="2"/>
  <c r="E121" i="1"/>
  <c r="E60" i="1"/>
  <c r="E79" i="1"/>
  <c r="E45" i="7"/>
  <c r="E11" i="2"/>
  <c r="E47" i="6"/>
  <c r="E64" i="1"/>
  <c r="E142" i="7"/>
  <c r="E131" i="1"/>
  <c r="E7" i="4"/>
  <c r="E111" i="6"/>
  <c r="E50" i="1"/>
  <c r="E119" i="1"/>
  <c r="E46" i="7"/>
  <c r="E39" i="2"/>
  <c r="E138" i="1"/>
  <c r="E101" i="1"/>
  <c r="E17" i="7"/>
  <c r="E42" i="7"/>
  <c r="E107" i="7"/>
  <c r="E74" i="2"/>
  <c r="E21" i="6"/>
  <c r="E71" i="2"/>
  <c r="E35" i="7"/>
  <c r="E21" i="2"/>
  <c r="E14" i="6"/>
  <c r="E91" i="6"/>
  <c r="E23" i="9"/>
  <c r="E118" i="7"/>
  <c r="E76" i="7"/>
  <c r="E83" i="7"/>
  <c r="E115" i="2"/>
  <c r="E99" i="2"/>
  <c r="E44" i="6"/>
  <c r="E114" i="2"/>
  <c r="E40" i="2"/>
  <c r="E124" i="1"/>
  <c r="E57" i="1"/>
  <c r="E35" i="9"/>
  <c r="E43" i="2"/>
  <c r="E108" i="2"/>
  <c r="E95" i="2"/>
  <c r="E97" i="1"/>
  <c r="E4" i="4"/>
  <c r="E73" i="7"/>
  <c r="E114" i="7"/>
  <c r="E72" i="7"/>
  <c r="E79" i="7"/>
  <c r="E111" i="2"/>
  <c r="E91" i="2"/>
  <c r="E25" i="1"/>
  <c r="E31" i="1"/>
  <c r="E47" i="1"/>
  <c r="E69" i="7"/>
  <c r="E106" i="7"/>
  <c r="E64" i="7"/>
  <c r="E112" i="7"/>
  <c r="E75" i="7"/>
  <c r="E103" i="2"/>
  <c r="E40" i="6"/>
  <c r="E77" i="2"/>
  <c r="E32" i="6"/>
  <c r="E13" i="7"/>
  <c r="E102" i="2"/>
  <c r="E42" i="2"/>
  <c r="E65" i="6"/>
  <c r="E141" i="1"/>
  <c r="E37" i="1"/>
  <c r="E66" i="1"/>
  <c r="E89" i="7"/>
  <c r="E97" i="6"/>
  <c r="E17" i="2"/>
  <c r="E114" i="1"/>
  <c r="E85" i="1"/>
  <c r="E71" i="7"/>
  <c r="E32" i="2"/>
  <c r="E90" i="6"/>
  <c r="E56" i="7"/>
  <c r="E49" i="6"/>
  <c r="E147" i="1"/>
  <c r="E84" i="2"/>
  <c r="E17" i="6"/>
  <c r="E44" i="7"/>
  <c r="E80" i="2"/>
  <c r="E9" i="4"/>
  <c r="E49" i="7"/>
  <c r="E128" i="7"/>
  <c r="E35" i="6"/>
  <c r="E69" i="1"/>
  <c r="E32" i="9"/>
  <c r="E119" i="7"/>
  <c r="E20" i="4"/>
  <c r="E53" i="1"/>
  <c r="E47" i="7"/>
  <c r="E64" i="2"/>
  <c r="E21" i="7"/>
  <c r="E24" i="7"/>
  <c r="E113" i="6"/>
  <c r="E110" i="6"/>
  <c r="E134" i="7"/>
  <c r="E118" i="1"/>
  <c r="E23" i="4"/>
  <c r="E136" i="2"/>
  <c r="E70" i="2"/>
  <c r="E8" i="4"/>
  <c r="E36" i="1"/>
  <c r="E43" i="9"/>
  <c r="E98" i="7"/>
  <c r="E18" i="6"/>
  <c r="E80" i="6"/>
  <c r="E39" i="1"/>
  <c r="E37" i="9"/>
  <c r="E126" i="2"/>
  <c r="E94" i="1"/>
  <c r="E23" i="7"/>
  <c r="E90" i="7"/>
  <c r="E131" i="2"/>
  <c r="E56" i="2"/>
  <c r="E70" i="6"/>
  <c r="E148" i="1"/>
  <c r="E67" i="1"/>
  <c r="E134" i="1"/>
  <c r="E6" i="6"/>
  <c r="E127" i="2"/>
  <c r="E98" i="2"/>
  <c r="E11" i="4"/>
  <c r="E81" i="1"/>
  <c r="E26" i="9"/>
  <c r="E73" i="2"/>
  <c r="E97" i="2"/>
  <c r="E137" i="1"/>
  <c r="E86" i="1"/>
  <c r="E104" i="7"/>
  <c r="E12" i="6"/>
  <c r="E27" i="6"/>
  <c r="E22" i="2"/>
  <c r="E136" i="7"/>
  <c r="E129" i="1"/>
  <c r="E93" i="1"/>
  <c r="E7" i="2"/>
  <c r="E7" i="6"/>
  <c r="E41" i="6"/>
  <c r="E49" i="2"/>
  <c r="E36" i="7"/>
  <c r="E27" i="4"/>
  <c r="E112" i="1"/>
  <c r="E96" i="1"/>
  <c r="E32" i="7"/>
  <c r="E129" i="2"/>
  <c r="E12" i="4"/>
  <c r="E138" i="7"/>
  <c r="E37" i="2"/>
  <c r="E90" i="1"/>
  <c r="E20" i="7"/>
  <c r="E143" i="2"/>
  <c r="E80" i="1"/>
  <c r="E130" i="7"/>
  <c r="E34" i="9"/>
  <c r="E92" i="6"/>
  <c r="E11" i="7"/>
  <c r="E16" i="2"/>
  <c r="E96" i="6"/>
  <c r="E4" i="6"/>
  <c r="E83" i="6"/>
  <c r="E96" i="2"/>
  <c r="E12" i="2"/>
  <c r="E26" i="6"/>
  <c r="E111" i="1"/>
  <c r="E143" i="7"/>
  <c r="E139" i="7"/>
  <c r="E19" i="7"/>
  <c r="E87" i="6"/>
  <c r="E86" i="7"/>
  <c r="E116" i="2"/>
  <c r="E52" i="2"/>
  <c r="E60" i="6"/>
  <c r="E144" i="1"/>
  <c r="E63" i="1"/>
  <c r="E126" i="1"/>
  <c r="E24" i="4"/>
  <c r="E87" i="2"/>
  <c r="E145" i="1"/>
  <c r="E13" i="4"/>
  <c r="E113" i="1"/>
  <c r="E29" i="9"/>
  <c r="E65" i="7"/>
  <c r="E9" i="7"/>
  <c r="E85" i="7"/>
  <c r="E109" i="2"/>
  <c r="E67" i="7"/>
  <c r="E92" i="2"/>
  <c r="E104" i="1"/>
  <c r="E57" i="7"/>
  <c r="E8" i="6"/>
  <c r="E100" i="1"/>
  <c r="E66" i="7"/>
  <c r="E53" i="2"/>
  <c r="E125" i="1"/>
  <c r="E83" i="1"/>
  <c r="E28" i="1"/>
  <c r="E139" i="1"/>
  <c r="E76" i="2"/>
  <c r="E29" i="7"/>
  <c r="E54" i="7"/>
  <c r="E51" i="2"/>
  <c r="E72" i="2"/>
  <c r="E54" i="1"/>
  <c r="E50" i="7"/>
  <c r="E115" i="7"/>
  <c r="E105" i="1"/>
  <c r="E22" i="4"/>
  <c r="E41" i="1"/>
  <c r="E43" i="7"/>
  <c r="E140" i="2"/>
  <c r="E13" i="6"/>
  <c r="E8" i="7"/>
  <c r="E33" i="2"/>
  <c r="E27" i="1"/>
  <c r="E110" i="1"/>
  <c r="E139" i="2"/>
  <c r="E16" i="6"/>
  <c r="E126" i="7"/>
  <c r="E31" i="7"/>
  <c r="E135" i="2"/>
  <c r="E146" i="1"/>
  <c r="E45" i="1"/>
  <c r="E6" i="2"/>
  <c r="E27" i="7"/>
  <c r="E94" i="7"/>
  <c r="E71" i="1"/>
  <c r="E9" i="6"/>
  <c r="E24" i="9"/>
  <c r="E26" i="2"/>
  <c r="E138" i="2"/>
  <c r="E28" i="9"/>
  <c r="E141" i="7"/>
  <c r="E134" i="2"/>
  <c r="E69" i="2"/>
  <c r="E39" i="9"/>
  <c r="E105" i="7"/>
  <c r="E135" i="7"/>
  <c r="E88" i="7"/>
  <c r="E137" i="7"/>
  <c r="E95" i="7"/>
  <c r="E15" i="7"/>
  <c r="E42" i="9"/>
  <c r="E130" i="2"/>
  <c r="E89" i="6"/>
  <c r="E82" i="7"/>
  <c r="E112" i="2"/>
  <c r="E54" i="2"/>
  <c r="E54" i="6"/>
  <c r="E136" i="1"/>
  <c r="E59" i="1"/>
  <c r="E109" i="1"/>
  <c r="E26" i="4"/>
  <c r="E79" i="2"/>
  <c r="E83" i="2"/>
  <c r="E23" i="2"/>
  <c r="E27" i="9"/>
  <c r="E94" i="2"/>
  <c r="E25" i="9"/>
  <c r="E31" i="6"/>
  <c r="E5" i="7"/>
  <c r="E74" i="6"/>
  <c r="E70" i="7"/>
  <c r="E65" i="1"/>
  <c r="E62" i="6"/>
  <c r="E28" i="4"/>
  <c r="E81" i="2"/>
  <c r="E33" i="9"/>
  <c r="E55" i="2"/>
  <c r="E9" i="2"/>
  <c r="E21" i="4"/>
  <c r="E30" i="1"/>
  <c r="E51" i="7"/>
  <c r="E133" i="2"/>
  <c r="E93" i="2"/>
  <c r="E26" i="1"/>
  <c r="E47" i="2"/>
  <c r="E25" i="6"/>
  <c r="E63" i="2"/>
  <c r="E127" i="1"/>
  <c r="E60" i="2"/>
  <c r="E99" i="1"/>
  <c r="E75" i="2"/>
  <c r="E35" i="2"/>
  <c r="E77" i="1"/>
  <c r="E112" i="6"/>
  <c r="E35" i="1"/>
  <c r="E31" i="2"/>
  <c r="E100" i="6"/>
  <c r="E48" i="6"/>
  <c r="E36" i="2"/>
  <c r="E10" i="7"/>
  <c r="E75" i="1"/>
  <c r="E117" i="7"/>
  <c r="E25" i="2"/>
  <c r="E99" i="6"/>
  <c r="E45" i="6"/>
  <c r="E84" i="6"/>
  <c r="E10" i="6"/>
  <c r="E96" i="7"/>
  <c r="E101" i="6"/>
  <c r="E109" i="7"/>
  <c r="E99" i="7"/>
  <c r="E113" i="2"/>
  <c r="E40" i="9"/>
  <c r="E101" i="7"/>
  <c r="E131" i="7"/>
  <c r="E84" i="7"/>
  <c r="E133" i="7"/>
  <c r="E91" i="7"/>
  <c r="E128" i="2"/>
  <c r="E64" i="6"/>
  <c r="E141" i="2"/>
  <c r="E73" i="6"/>
  <c r="E34" i="7"/>
  <c r="E104" i="2"/>
  <c r="E50" i="2"/>
  <c r="E57" i="6"/>
  <c r="E132" i="1"/>
  <c r="E55" i="1"/>
  <c r="E106" i="1"/>
  <c r="E6" i="4"/>
  <c r="E67" i="2"/>
  <c r="E125" i="2"/>
  <c r="E20" i="6"/>
  <c r="E95" i="1"/>
  <c r="E88" i="2"/>
  <c r="E102" i="7"/>
  <c r="E65" i="2"/>
  <c r="E62" i="1"/>
  <c r="E30" i="2"/>
  <c r="E140" i="7"/>
  <c r="E40" i="1"/>
  <c r="E108" i="1"/>
  <c r="E5" i="4"/>
  <c r="E63" i="7"/>
  <c r="E39" i="6"/>
  <c r="E53" i="7"/>
  <c r="E132" i="7"/>
  <c r="E34" i="6"/>
  <c r="E122" i="1"/>
  <c r="E40" i="7"/>
  <c r="E29" i="4"/>
  <c r="E66" i="6"/>
  <c r="E76" i="1"/>
  <c r="E10" i="4"/>
  <c r="E135" i="1"/>
  <c r="E45" i="2"/>
  <c r="E30" i="6"/>
  <c r="E25" i="7"/>
  <c r="E41" i="7"/>
  <c r="E41" i="2"/>
  <c r="E61" i="6"/>
  <c r="E92" i="1"/>
  <c r="E12" i="7"/>
  <c r="E111" i="7"/>
  <c r="E23" i="6"/>
  <c r="E42" i="1"/>
  <c r="E46" i="1"/>
  <c r="E39" i="7"/>
  <c r="E98" i="6"/>
  <c r="E63" i="6"/>
  <c r="E82" i="2"/>
  <c r="E103" i="7"/>
  <c r="E73" i="1"/>
  <c r="E82" i="6"/>
  <c r="E43" i="1"/>
  <c r="E132" i="2"/>
  <c r="E29" i="2"/>
  <c r="E66" i="2"/>
  <c r="E88" i="6"/>
  <c r="E46" i="6"/>
  <c r="E56" i="6"/>
  <c r="E7" i="7"/>
  <c r="E6" i="7"/>
  <c r="E62" i="2"/>
  <c r="E142" i="1"/>
  <c r="E25" i="4"/>
  <c r="E113" i="7"/>
  <c r="E31" i="9"/>
  <c r="E19" i="2"/>
  <c r="E15" i="2"/>
  <c r="E92" i="7"/>
  <c r="E10" i="2"/>
  <c r="E27" i="2"/>
  <c r="E36" i="9"/>
  <c r="E97" i="7"/>
  <c r="E127" i="7"/>
  <c r="E80" i="7"/>
  <c r="E129" i="7"/>
  <c r="E87" i="7"/>
  <c r="E119" i="2"/>
  <c r="E41" i="9"/>
  <c r="E117" i="2"/>
  <c r="E67" i="6"/>
  <c r="E30" i="7"/>
  <c r="E118" i="2"/>
  <c r="E44" i="2"/>
  <c r="E53" i="6"/>
  <c r="E128" i="1"/>
  <c r="E51" i="1"/>
  <c r="E102" i="1"/>
  <c r="E103" i="1"/>
  <c r="E59" i="2"/>
  <c r="E142" i="2"/>
  <c r="E22" i="9"/>
  <c r="E91" i="1"/>
  <c r="E81" i="6"/>
  <c r="L100" i="5"/>
  <c r="D100" i="5" s="1"/>
  <c r="L385" i="5"/>
  <c r="D385" i="5" s="1"/>
  <c r="L395" i="5"/>
  <c r="D395" i="5" s="1"/>
  <c r="L484" i="5"/>
  <c r="D484" i="5" s="1"/>
  <c r="L474" i="5"/>
  <c r="D474" i="5" s="1"/>
  <c r="L536" i="5"/>
  <c r="D536" i="5" s="1"/>
  <c r="L120" i="5"/>
  <c r="D120" i="5" s="1"/>
  <c r="L494" i="5"/>
  <c r="D494" i="5" s="1"/>
  <c r="L110" i="5"/>
  <c r="D110" i="5" s="1"/>
  <c r="L333" i="5"/>
  <c r="D333" i="5" s="1"/>
  <c r="L464" i="5"/>
  <c r="D464" i="5" s="1"/>
  <c r="L68" i="5"/>
  <c r="D68" i="5" s="1"/>
  <c r="L58" i="5"/>
  <c r="D58" i="5" s="1"/>
  <c r="L78" i="5"/>
  <c r="D78" i="5" s="1"/>
  <c r="L504" i="5"/>
  <c r="D504" i="5" s="1"/>
  <c r="L289" i="5"/>
  <c r="D289" i="5" s="1"/>
  <c r="L526" i="5"/>
  <c r="D526" i="5" s="1"/>
  <c r="L454" i="5"/>
  <c r="D454" i="5" s="1"/>
  <c r="L430" i="5"/>
  <c r="D430" i="5" s="1"/>
  <c r="L363" i="5"/>
  <c r="D363" i="5" s="1"/>
  <c r="L4" i="5"/>
  <c r="L343" i="5"/>
  <c r="D343" i="5" s="1"/>
  <c r="L48" i="5"/>
  <c r="D48" i="5" s="1"/>
  <c r="L38" i="5"/>
  <c r="D38" i="5" s="1"/>
  <c r="L313" i="5"/>
  <c r="D313" i="5" s="1"/>
  <c r="L444" i="5"/>
  <c r="D444" i="5" s="1"/>
  <c r="L303" i="5"/>
  <c r="D303" i="5" s="1"/>
  <c r="L28" i="5"/>
  <c r="D28" i="5" s="1"/>
  <c r="L353" i="5"/>
  <c r="D353" i="5" s="1"/>
  <c r="L18" i="5"/>
  <c r="D18" i="5" s="1"/>
  <c r="L323" i="5"/>
  <c r="D323" i="5" s="1"/>
  <c r="L617" i="5"/>
  <c r="D617" i="5" s="1"/>
  <c r="E4" i="2" l="1"/>
  <c r="E110" i="2"/>
  <c r="E58" i="2"/>
  <c r="E100" i="2"/>
  <c r="E120" i="1"/>
  <c r="E68" i="1"/>
  <c r="E78" i="2"/>
  <c r="E98" i="1"/>
  <c r="E4" i="7"/>
  <c r="E28" i="7"/>
  <c r="E78" i="1"/>
  <c r="E68" i="7"/>
  <c r="E38" i="2"/>
  <c r="E78" i="7"/>
  <c r="E88" i="1"/>
  <c r="E38" i="7"/>
  <c r="E38" i="1"/>
  <c r="E130" i="1"/>
  <c r="E140" i="1"/>
  <c r="E110" i="7"/>
  <c r="E28" i="2"/>
  <c r="E48" i="7"/>
  <c r="E100" i="7"/>
  <c r="E26" i="3"/>
  <c r="E48" i="2"/>
  <c r="E68" i="2"/>
  <c r="E48" i="1"/>
  <c r="E18" i="2"/>
  <c r="E18" i="7"/>
  <c r="E58" i="1"/>
  <c r="E58" i="7"/>
  <c r="D4" i="5"/>
  <c r="E24" i="1" l="1"/>
</calcChain>
</file>

<file path=xl/sharedStrings.xml><?xml version="1.0" encoding="utf-8"?>
<sst xmlns="http://schemas.openxmlformats.org/spreadsheetml/2006/main" count="8762" uniqueCount="2130">
  <si>
    <t>Артикул</t>
  </si>
  <si>
    <t>Наименование</t>
  </si>
  <si>
    <t>Размеры Ш*Г*В (мм)</t>
  </si>
  <si>
    <t>Изображение</t>
  </si>
  <si>
    <t>Цена (руб.)</t>
  </si>
  <si>
    <t>O.SP-0.7</t>
  </si>
  <si>
    <t>O.SP-1.7</t>
  </si>
  <si>
    <t>O.SP-2.7</t>
  </si>
  <si>
    <t>O.SP-3.7</t>
  </si>
  <si>
    <t>O.SP-4.7</t>
  </si>
  <si>
    <t>O.SP-0.8</t>
  </si>
  <si>
    <t>O.SP-1.8</t>
  </si>
  <si>
    <t>O.SP-2.8</t>
  </si>
  <si>
    <t>O.SP-3.8</t>
  </si>
  <si>
    <t>O.SP-4.8</t>
  </si>
  <si>
    <t>Стол письменный</t>
  </si>
  <si>
    <t>780*720*750</t>
  </si>
  <si>
    <t>980*720*750</t>
  </si>
  <si>
    <t>1180*720*750</t>
  </si>
  <si>
    <t>1380*720*750</t>
  </si>
  <si>
    <t>1580*720*750</t>
  </si>
  <si>
    <t>780*800*750</t>
  </si>
  <si>
    <t>980*800*750</t>
  </si>
  <si>
    <t>1180*800*750</t>
  </si>
  <si>
    <t>1380*800*750</t>
  </si>
  <si>
    <t>1580*800*750</t>
  </si>
  <si>
    <t>Брифинг-приставка</t>
  </si>
  <si>
    <t>O.BR-9</t>
  </si>
  <si>
    <t>O.BR-11</t>
  </si>
  <si>
    <t>O.BR-13</t>
  </si>
  <si>
    <t>Рабочая станция</t>
  </si>
  <si>
    <t>1560*720*750</t>
  </si>
  <si>
    <t>1960*720*750</t>
  </si>
  <si>
    <t>2360*720*750</t>
  </si>
  <si>
    <t>2760*720*750</t>
  </si>
  <si>
    <t>3160*720*750</t>
  </si>
  <si>
    <t>1560*800*750</t>
  </si>
  <si>
    <t>1960*800*750</t>
  </si>
  <si>
    <t>2360*800*750</t>
  </si>
  <si>
    <t>2760*800*750</t>
  </si>
  <si>
    <t>3160*800*750</t>
  </si>
  <si>
    <t>O.RS-2.0.7</t>
  </si>
  <si>
    <t>O.RS-2.1.7</t>
  </si>
  <si>
    <t>O.RS-2.2.7</t>
  </si>
  <si>
    <t>O.RS-2.3.7</t>
  </si>
  <si>
    <t>O.RS-2.4.7</t>
  </si>
  <si>
    <t>O.RS-2.0.8</t>
  </si>
  <si>
    <t>O.RS-2.1.8</t>
  </si>
  <si>
    <t>O.RS-2.2.8</t>
  </si>
  <si>
    <t>O.RS-2.3.8</t>
  </si>
  <si>
    <t>O.RS-2.4.8</t>
  </si>
  <si>
    <t>2340*720*750</t>
  </si>
  <si>
    <t>2940*720*750</t>
  </si>
  <si>
    <t>3540*720*750</t>
  </si>
  <si>
    <t>4140*720*750</t>
  </si>
  <si>
    <t>4740*720*750</t>
  </si>
  <si>
    <t>2340*800*750</t>
  </si>
  <si>
    <t>2940*800*750</t>
  </si>
  <si>
    <t>3540*800*750</t>
  </si>
  <si>
    <t>4140*800*750</t>
  </si>
  <si>
    <t>4740*800*750</t>
  </si>
  <si>
    <t>O.RS-3.0.7</t>
  </si>
  <si>
    <t>O.RS-3.1.7</t>
  </si>
  <si>
    <t>O.RS-3.2.7</t>
  </si>
  <si>
    <t>O.RS-3.3.7</t>
  </si>
  <si>
    <t>O.RS-3.4.7</t>
  </si>
  <si>
    <t>O.RS-3.0.8</t>
  </si>
  <si>
    <t>O.RS-3.1.8</t>
  </si>
  <si>
    <t>O.RS-3.2.8</t>
  </si>
  <si>
    <t>O.RS-3.3.8</t>
  </si>
  <si>
    <t>O.RS-3.4.8</t>
  </si>
  <si>
    <t>Наборный элемент рабочей станции</t>
  </si>
  <si>
    <t>780*1475*750</t>
  </si>
  <si>
    <t>980*1475*750</t>
  </si>
  <si>
    <t>1180*1475*750</t>
  </si>
  <si>
    <t>1380*1475*750</t>
  </si>
  <si>
    <t>1580*1475*750</t>
  </si>
  <si>
    <t>780*1635*750</t>
  </si>
  <si>
    <t>980*1635*750</t>
  </si>
  <si>
    <t>1180*1635*750</t>
  </si>
  <si>
    <t>1380*1635*750</t>
  </si>
  <si>
    <t>1580*1635*750</t>
  </si>
  <si>
    <t>1560*1475*750</t>
  </si>
  <si>
    <t>1960*1475*750</t>
  </si>
  <si>
    <t>2360*1475*750</t>
  </si>
  <si>
    <t>2760*1475*750</t>
  </si>
  <si>
    <t>3160*1475*750</t>
  </si>
  <si>
    <t>1560*1635*750</t>
  </si>
  <si>
    <t>1960*1635*750</t>
  </si>
  <si>
    <t>2760*1635*750</t>
  </si>
  <si>
    <t>3160*1635*750</t>
  </si>
  <si>
    <t>2340*1475*750</t>
  </si>
  <si>
    <t>2940*1475*750</t>
  </si>
  <si>
    <t>3540*1475*750</t>
  </si>
  <si>
    <t>4140*1475*750</t>
  </si>
  <si>
    <t>4740*1475*750</t>
  </si>
  <si>
    <t>2340*1635*750</t>
  </si>
  <si>
    <t>2940*1635*750</t>
  </si>
  <si>
    <t>3540*1635*750</t>
  </si>
  <si>
    <t>4140*1635*750</t>
  </si>
  <si>
    <t>4740*1635*750</t>
  </si>
  <si>
    <t>Стол эргономичный левый</t>
  </si>
  <si>
    <t>1380*980*750 (720/460)</t>
  </si>
  <si>
    <t>Стол эргономичный правый</t>
  </si>
  <si>
    <t>1580*980*750 (720/460)</t>
  </si>
  <si>
    <t>1380*1180*750 (800/460)</t>
  </si>
  <si>
    <t>1580*1180*750 (800/460)</t>
  </si>
  <si>
    <t>1380*1995*750 (1475/460)</t>
  </si>
  <si>
    <t>1580*1995*750 (1475/460)</t>
  </si>
  <si>
    <t>1380*2395*750 (1635/460)</t>
  </si>
  <si>
    <t>1580*2395*750 (1635/460)</t>
  </si>
  <si>
    <t>O.SA-2L</t>
  </si>
  <si>
    <t>O.SA-2R</t>
  </si>
  <si>
    <t>O.SA-1L</t>
  </si>
  <si>
    <t>O.SA-1R</t>
  </si>
  <si>
    <t>O.SA-3L</t>
  </si>
  <si>
    <t>O.SA-3R</t>
  </si>
  <si>
    <t>O.SA-4L</t>
  </si>
  <si>
    <t>O.SA-4R</t>
  </si>
  <si>
    <t>O.SPR-0.7L</t>
  </si>
  <si>
    <t>O.SPR-1.7L</t>
  </si>
  <si>
    <t>O.SPR-2.7L</t>
  </si>
  <si>
    <t>O.SPR-3.7L</t>
  </si>
  <si>
    <t>O.SPR-4.7L</t>
  </si>
  <si>
    <t>O.SPR-0.8L</t>
  </si>
  <si>
    <t>O.SPR-1.8L</t>
  </si>
  <si>
    <t>O.SPR-2.8L</t>
  </si>
  <si>
    <t>O.SPR-3.8L</t>
  </si>
  <si>
    <t>O.SPR-4.8L</t>
  </si>
  <si>
    <t>O.SPR-0.7R</t>
  </si>
  <si>
    <t>O.SPR-1.7R</t>
  </si>
  <si>
    <t>O.SPR-2.7R</t>
  </si>
  <si>
    <t>O.SPR-3.7R</t>
  </si>
  <si>
    <t>O.SPR-4.7R</t>
  </si>
  <si>
    <t>O.SPR-0.8R</t>
  </si>
  <si>
    <t>O.SPR-1.8R</t>
  </si>
  <si>
    <t>O.SPR-2.8R</t>
  </si>
  <si>
    <t>O.SPR-3.8R</t>
  </si>
  <si>
    <t>O.SPR-4.8R</t>
  </si>
  <si>
    <t>O.PRG-1</t>
  </si>
  <si>
    <t>Стол переговорный</t>
  </si>
  <si>
    <t>980*980*750</t>
  </si>
  <si>
    <t>O.MP-SP-0.7</t>
  </si>
  <si>
    <t>O.MP-SP-1.7</t>
  </si>
  <si>
    <t>O.MP-SP-2.7</t>
  </si>
  <si>
    <t>O.MP-SP-3.7</t>
  </si>
  <si>
    <t>O.MP-SP-4.7</t>
  </si>
  <si>
    <t>O.MP-SP-0.8</t>
  </si>
  <si>
    <t>O.MP-SP-1.8</t>
  </si>
  <si>
    <t>O.MP-SP-2.8</t>
  </si>
  <si>
    <t>O.MP-SP-3.8</t>
  </si>
  <si>
    <t>O.MP-SP-4.8</t>
  </si>
  <si>
    <t>Стол рабочий на П-образном м/к</t>
  </si>
  <si>
    <t>O.MP-RS-2.0.7</t>
  </si>
  <si>
    <t>O.MP-RS-2.1.7</t>
  </si>
  <si>
    <t>O.MP-RS-2.2.7</t>
  </si>
  <si>
    <t>O.MP-RS-2.3.7</t>
  </si>
  <si>
    <t>O.MP-RS-2.4.7</t>
  </si>
  <si>
    <t>O.MP-RS-2.0.8</t>
  </si>
  <si>
    <t>O.MP-RS-2.1.8</t>
  </si>
  <si>
    <t>O.MP-RS-2.2.8</t>
  </si>
  <si>
    <t>O.MP-RS-2.3.8</t>
  </si>
  <si>
    <t>O.MP-RS-2.4.8</t>
  </si>
  <si>
    <t>O.MP-RS-3.0.7</t>
  </si>
  <si>
    <t>O.MP-RS-3.1.7</t>
  </si>
  <si>
    <t>O.MP-RS-3.2.7</t>
  </si>
  <si>
    <t>O.MP-RS-3.3.7</t>
  </si>
  <si>
    <t>O.MP-RS-3.4.7</t>
  </si>
  <si>
    <t>O.MP-RS-3.0.8</t>
  </si>
  <si>
    <t>O.MP-RS-3.1.8</t>
  </si>
  <si>
    <t>O.MP-RS-3.2.8</t>
  </si>
  <si>
    <t>O.MP-RS-3.3.8</t>
  </si>
  <si>
    <t>O.MP-RS-3.4.8</t>
  </si>
  <si>
    <t>Рабочая станция на П-образном м/к</t>
  </si>
  <si>
    <t>Наборный элемент рабочей станции на П-образном м/к</t>
  </si>
  <si>
    <t>O.MP-SA-1L</t>
  </si>
  <si>
    <t>Стол эргономичный левый на П-образном м/к</t>
  </si>
  <si>
    <t>O.MP-SA-1R</t>
  </si>
  <si>
    <t>Стол эргономичный правый на П-образном м/к</t>
  </si>
  <si>
    <t>O.MP-SA-2L</t>
  </si>
  <si>
    <t>O.MP-SA-2R</t>
  </si>
  <si>
    <t>O.MP-SA-3L</t>
  </si>
  <si>
    <t>O.MP-SA-3R</t>
  </si>
  <si>
    <t>O.MP-SA-4L</t>
  </si>
  <si>
    <t>O.MP-SA-4R</t>
  </si>
  <si>
    <t>O.MP-SPR-0.7</t>
  </si>
  <si>
    <t>O.MP-SPR-1.7</t>
  </si>
  <si>
    <t>O.MP-SPR-2.7</t>
  </si>
  <si>
    <t>O.MP-SPR-3.7</t>
  </si>
  <si>
    <t>O.MP-SPR-4.7</t>
  </si>
  <si>
    <t>O.MP-SPR-0.8</t>
  </si>
  <si>
    <t>O.MP-SPR-1.8</t>
  </si>
  <si>
    <t>O.MP-SPR-2.8</t>
  </si>
  <si>
    <t>O.MP-SPR-3.8</t>
  </si>
  <si>
    <t>O.MP-SPR-4.8</t>
  </si>
  <si>
    <t>O.MP-PRG-1.1</t>
  </si>
  <si>
    <t>Стол переговорный (1 столешница)</t>
  </si>
  <si>
    <t>O.MP-PRG-1.2</t>
  </si>
  <si>
    <t>1180*980*750</t>
  </si>
  <si>
    <t>O.MP-PRG-1.3</t>
  </si>
  <si>
    <t>1380*980*750</t>
  </si>
  <si>
    <t>O.MP-PRG-1.4</t>
  </si>
  <si>
    <t>1580*980*750</t>
  </si>
  <si>
    <t>O.MP-PRG-2.0</t>
  </si>
  <si>
    <t>Стол переговорный (2 столешницы)</t>
  </si>
  <si>
    <t>1560*980*750</t>
  </si>
  <si>
    <t>O.MP-PRG-2.1</t>
  </si>
  <si>
    <t>1960*980*750</t>
  </si>
  <si>
    <t>O.MP-PRG-2.2</t>
  </si>
  <si>
    <t>2360*980*750</t>
  </si>
  <si>
    <t>O.MP-PRG-2.3</t>
  </si>
  <si>
    <t>2760*980*750</t>
  </si>
  <si>
    <t>O.MP-PRG-2.4</t>
  </si>
  <si>
    <t>3160*980*750</t>
  </si>
  <si>
    <t>O.MP-PRG-3.0</t>
  </si>
  <si>
    <t>Стол переговорный (3 столешницы)</t>
  </si>
  <si>
    <t>2340*980*750</t>
  </si>
  <si>
    <t>O.MP-PRG-3.1</t>
  </si>
  <si>
    <t>2940*980*750</t>
  </si>
  <si>
    <t>O.MP-PRG-3.2</t>
  </si>
  <si>
    <t>3540*980*750</t>
  </si>
  <si>
    <t>O.MP-PRG-3.3</t>
  </si>
  <si>
    <t>4140*980*750</t>
  </si>
  <si>
    <t>O.MP-PRG-3.4</t>
  </si>
  <si>
    <t>4740*980*750</t>
  </si>
  <si>
    <t>O.MP-NPRG-0</t>
  </si>
  <si>
    <t>Проходной наборный элемент переговорного стола</t>
  </si>
  <si>
    <t>780*980*750</t>
  </si>
  <si>
    <t>O.MP-NPRG-1</t>
  </si>
  <si>
    <t>O.MP-NPRG-2</t>
  </si>
  <si>
    <t>O.MP-NPRG-3</t>
  </si>
  <si>
    <t>O.MP-NPRG-4</t>
  </si>
  <si>
    <t>Царга для стола на металлокаркасе</t>
  </si>
  <si>
    <t>650*320*18</t>
  </si>
  <si>
    <t>850*320*18</t>
  </si>
  <si>
    <t>1050*320*18</t>
  </si>
  <si>
    <t>1250*320*18</t>
  </si>
  <si>
    <t>1450*320*18</t>
  </si>
  <si>
    <t>O.EKR-0</t>
  </si>
  <si>
    <t>650*430*18</t>
  </si>
  <si>
    <t>O.EKR-1</t>
  </si>
  <si>
    <t>850*430*18</t>
  </si>
  <si>
    <t>O.EKR-2</t>
  </si>
  <si>
    <t>1050*430*18</t>
  </si>
  <si>
    <t>O.EKR-3</t>
  </si>
  <si>
    <t>1250*430*18</t>
  </si>
  <si>
    <t>O.EKR-4</t>
  </si>
  <si>
    <t>1450*430*18</t>
  </si>
  <si>
    <t>O.EKR-72</t>
  </si>
  <si>
    <t>720*370*18</t>
  </si>
  <si>
    <t>O.EKR-80</t>
  </si>
  <si>
    <t>800*370*18</t>
  </si>
  <si>
    <t>O.EKR-98</t>
  </si>
  <si>
    <t>980*370*18</t>
  </si>
  <si>
    <t>O.EKR-118</t>
  </si>
  <si>
    <t>1180*370*18</t>
  </si>
  <si>
    <t>O.EKR-147</t>
  </si>
  <si>
    <t>1475*370*18</t>
  </si>
  <si>
    <t>O.EKR-163</t>
  </si>
  <si>
    <t>1635*370*18</t>
  </si>
  <si>
    <t>O.TPO-1.7</t>
  </si>
  <si>
    <t>O.TPO-1.8</t>
  </si>
  <si>
    <t>Тумба приставная / опорная</t>
  </si>
  <si>
    <t>432*720*750</t>
  </si>
  <si>
    <t>432*800*750</t>
  </si>
  <si>
    <t xml:space="preserve">Шкаф приставной / опорный </t>
  </si>
  <si>
    <t>720*432*750</t>
  </si>
  <si>
    <t>800*432*750</t>
  </si>
  <si>
    <t>O.SHPO-7</t>
  </si>
  <si>
    <t>O.SHPO-8</t>
  </si>
  <si>
    <t>Тумба приставная / опорная (TIP-ON)</t>
  </si>
  <si>
    <t>O.TPO-2.7</t>
  </si>
  <si>
    <t>O.TPO-2.8</t>
  </si>
  <si>
    <t>Тумба двойная приставная / опорная</t>
  </si>
  <si>
    <t>432*1475*750</t>
  </si>
  <si>
    <t>432*1635*750</t>
  </si>
  <si>
    <t>Шкаф-купе приставной / опорный</t>
  </si>
  <si>
    <t>1475*432*750</t>
  </si>
  <si>
    <t>1635*432*750</t>
  </si>
  <si>
    <t>1475*432*1120</t>
  </si>
  <si>
    <t>1635*432*1120</t>
  </si>
  <si>
    <t>Тумба двойная приставная / опорная (TIP-ON)</t>
  </si>
  <si>
    <t>O.TM-3</t>
  </si>
  <si>
    <t>O.TP-4</t>
  </si>
  <si>
    <t>O.TPU-4</t>
  </si>
  <si>
    <t>Тумба мобильная</t>
  </si>
  <si>
    <t xml:space="preserve">Тумба приставная </t>
  </si>
  <si>
    <t>432*460*750</t>
  </si>
  <si>
    <t>Тумба приставная (универсальная л/пр)</t>
  </si>
  <si>
    <t>842*460*750</t>
  </si>
  <si>
    <t>Тумба мобильная (TIP-ON)</t>
  </si>
  <si>
    <t>Тумба приставная (TIP-ON)</t>
  </si>
  <si>
    <t>Тумба приставная (TIP-ON) (универсальная л/пр)</t>
  </si>
  <si>
    <t>Цена с учетом коэффициента (руб.)</t>
  </si>
  <si>
    <t>O.SSP-0.7</t>
  </si>
  <si>
    <t>O.KBSP-7</t>
  </si>
  <si>
    <t>O.CSP-0</t>
  </si>
  <si>
    <t>O.SSP-1.7</t>
  </si>
  <si>
    <t>O.CSP-1</t>
  </si>
  <si>
    <t>O.SSP-2.7</t>
  </si>
  <si>
    <t>O.CSP-2</t>
  </si>
  <si>
    <t>O.SSP-3.7</t>
  </si>
  <si>
    <t>O.CSP-3</t>
  </si>
  <si>
    <t>O.SSP-4.7</t>
  </si>
  <si>
    <t>O.CSP-4</t>
  </si>
  <si>
    <t>O.SSP-0.8</t>
  </si>
  <si>
    <t>O.KBSP-8</t>
  </si>
  <si>
    <t>O.SSP-1.8</t>
  </si>
  <si>
    <t>O.SSP-2.8</t>
  </si>
  <si>
    <t>O.SSP-3.8</t>
  </si>
  <si>
    <t>O.SSP-4.8</t>
  </si>
  <si>
    <t>O.SBR-9</t>
  </si>
  <si>
    <t>O.BBR</t>
  </si>
  <si>
    <t>O.CBR-9</t>
  </si>
  <si>
    <t>O.SBR-11</t>
  </si>
  <si>
    <t>O.CBR-11</t>
  </si>
  <si>
    <t>O.SBR-13</t>
  </si>
  <si>
    <t>O.CBR-13</t>
  </si>
  <si>
    <t>O.OPSP-7</t>
  </si>
  <si>
    <t>O.CNSP-0</t>
  </si>
  <si>
    <t>O.CNSP-1</t>
  </si>
  <si>
    <t>O.CNSP-2</t>
  </si>
  <si>
    <t>O.CNSP-3</t>
  </si>
  <si>
    <t>O.CNSP-4</t>
  </si>
  <si>
    <t>O.OPSP-8</t>
  </si>
  <si>
    <t>O.KBSP-14</t>
  </si>
  <si>
    <t>O.KBSP-16</t>
  </si>
  <si>
    <t>O.OPSP-14</t>
  </si>
  <si>
    <t>O.OPSP-16</t>
  </si>
  <si>
    <t>O.SSA-2L</t>
  </si>
  <si>
    <t>O.SSA-2R</t>
  </si>
  <si>
    <t>O.SSA-1L</t>
  </si>
  <si>
    <t>O.SSA-1R</t>
  </si>
  <si>
    <t>O.SSA-3L</t>
  </si>
  <si>
    <t>O.SSA-3R</t>
  </si>
  <si>
    <t>O.SSA-4L</t>
  </si>
  <si>
    <t>O.SSA-4R</t>
  </si>
  <si>
    <t>O.KBSPR-7L</t>
  </si>
  <si>
    <t>O.KBSPR-8L</t>
  </si>
  <si>
    <t>O.KBSPR-7R</t>
  </si>
  <si>
    <t>O.KBSPR-8R</t>
  </si>
  <si>
    <t>O.KBSPR-14</t>
  </si>
  <si>
    <t>O.KBSPR-16</t>
  </si>
  <si>
    <t>O.GB-4</t>
  </si>
  <si>
    <t>O.GB-2</t>
  </si>
  <si>
    <t>560*420*1977</t>
  </si>
  <si>
    <t>800*600*1977</t>
  </si>
  <si>
    <t>Гардероб широкий</t>
  </si>
  <si>
    <t>800*420*1977</t>
  </si>
  <si>
    <t>O.ST-1</t>
  </si>
  <si>
    <t>Стеллаж высокий широкий</t>
  </si>
  <si>
    <t>O.ST-1.1</t>
  </si>
  <si>
    <t>O.ST-1.2</t>
  </si>
  <si>
    <t>O.ST-1.3</t>
  </si>
  <si>
    <t>O.ST-1.4</t>
  </si>
  <si>
    <t>O.ST-1.5</t>
  </si>
  <si>
    <t>O.ST-1.6</t>
  </si>
  <si>
    <t>O.ST-1.7</t>
  </si>
  <si>
    <t>O.ST-1.8</t>
  </si>
  <si>
    <t>O.ST-1.9</t>
  </si>
  <si>
    <t>Шкаф высокий широкий (2 низких фасада ЛДСП)</t>
  </si>
  <si>
    <t>O.ST-1.2R</t>
  </si>
  <si>
    <t>Шкаф высокий широкий (2 низких фасада ЛДСП + 2 средних фасада стекло)</t>
  </si>
  <si>
    <t>Шкаф высокий широкий (2 низких фасада ЛДСП + 2 средних фасада стекло в раме)</t>
  </si>
  <si>
    <t>Шкаф высокий широкий (2 низких фасада ЛДСП + 2 средних фасада ЛДСП)</t>
  </si>
  <si>
    <t>O.ST-1.4R</t>
  </si>
  <si>
    <t>Шкаф высокий широкий (2 низких фасада ЛДСП + 2 низких фасада стекло)</t>
  </si>
  <si>
    <t>Шкаф высокий широкий (2 низких фасада ЛДСП + 2 низких фасада стекло в раме)</t>
  </si>
  <si>
    <t>Шкаф высокий широкий (4 низких фасада ЛДСП)</t>
  </si>
  <si>
    <t>Шкаф высокий широкий (2 средних фасада ЛДСП)</t>
  </si>
  <si>
    <t>O.ST-1.7R</t>
  </si>
  <si>
    <t>Шкаф высокий широкий (2 средних фасада ЛДСП + 2 низких фасада стекло)</t>
  </si>
  <si>
    <t>Шкаф высокий широкий (2 средних фасада ЛДСП + 2 низких фасада стекло в раме)</t>
  </si>
  <si>
    <t>Шкаф высокий широкий (2 средних фасада ЛДСП + 2 низких фасада ЛДСП)</t>
  </si>
  <si>
    <t>Шкаф высокий широкий (2 высоких фасада ЛДСП)</t>
  </si>
  <si>
    <t>Шкаф высокий широкий (2 высоких фасада стекло в раме)</t>
  </si>
  <si>
    <t>Гардероб широкий глубокий</t>
  </si>
  <si>
    <t>O.ST-2</t>
  </si>
  <si>
    <t>O.ST-2.1</t>
  </si>
  <si>
    <t>O.ST-2.2</t>
  </si>
  <si>
    <t>O.ST-2.3</t>
  </si>
  <si>
    <t>O.ST-2.4</t>
  </si>
  <si>
    <t>O.ST-2.4R</t>
  </si>
  <si>
    <t>O.ST-2.2R</t>
  </si>
  <si>
    <t>Стеллаж средний широкий</t>
  </si>
  <si>
    <t>Шкаф средний широкий (2 низких фасада ЛДСП)</t>
  </si>
  <si>
    <t>800*420*1207</t>
  </si>
  <si>
    <t>Шкаф средний широкий (2 низких фасада стекло)</t>
  </si>
  <si>
    <t>Шкаф средний широкий (2 низких фасада стекло в раме)</t>
  </si>
  <si>
    <t>Шкаф средний широкий (2 средних фасада стекло)</t>
  </si>
  <si>
    <t>Шкаф средний широкий (2 средних фасада ЛДСП)</t>
  </si>
  <si>
    <t>Шкаф средний широкий (2 средних фасада стекло в раме)</t>
  </si>
  <si>
    <t>O.ST-3</t>
  </si>
  <si>
    <t>O.ST-3.1</t>
  </si>
  <si>
    <t>O.ST-3.2</t>
  </si>
  <si>
    <t>O.ST-3.2R</t>
  </si>
  <si>
    <t>Стеллаж низкий широкий</t>
  </si>
  <si>
    <t>800*420*823</t>
  </si>
  <si>
    <t>Шкаф низкий широкий (2 низких фасада ЛДСП)</t>
  </si>
  <si>
    <t>Шкаф низкий широкий (2 низких фасада стекло)</t>
  </si>
  <si>
    <t>Шкаф низкий широкий (2 низких фасада стекло в раме)</t>
  </si>
  <si>
    <t>O.SU-1</t>
  </si>
  <si>
    <t>O.SU-1.1(L)</t>
  </si>
  <si>
    <t>O.SU-1.1(R)</t>
  </si>
  <si>
    <t>Стеллаж высокий узкий</t>
  </si>
  <si>
    <t>400*420*1977</t>
  </si>
  <si>
    <t>левый</t>
  </si>
  <si>
    <t>O.SU-1.2(L)</t>
  </si>
  <si>
    <t>O.SU-1.2(R)</t>
  </si>
  <si>
    <t>O.SU-1.3(L)</t>
  </si>
  <si>
    <t>O.SU-1.3(R)</t>
  </si>
  <si>
    <t>O.SU-1.2R(L)</t>
  </si>
  <si>
    <t>O.SU-1.2R(R)</t>
  </si>
  <si>
    <t>O.SU-1.4(L)</t>
  </si>
  <si>
    <t>O.SU-1.4(R)</t>
  </si>
  <si>
    <t>O.SU-1.4R(L)</t>
  </si>
  <si>
    <t>O.SU-1.4R(R)</t>
  </si>
  <si>
    <t>O.SU-1.5(L)</t>
  </si>
  <si>
    <t>O.SU-1.5(R)</t>
  </si>
  <si>
    <t>O.SU-1.6(L)</t>
  </si>
  <si>
    <t>O.SU-1.6(R)</t>
  </si>
  <si>
    <t>O.SU-1.7(L)</t>
  </si>
  <si>
    <t>O.SU-1.7(R)</t>
  </si>
  <si>
    <t>O.SU-1.7R(L)</t>
  </si>
  <si>
    <t>O.SU-1.7R(R)</t>
  </si>
  <si>
    <t>O.SU-1.8(L)</t>
  </si>
  <si>
    <t>O.SU-1.8(R)</t>
  </si>
  <si>
    <t>O.SU-1.9(L)</t>
  </si>
  <si>
    <t>O.SU-1.9(R)</t>
  </si>
  <si>
    <t>O.SU-1.10R(L)</t>
  </si>
  <si>
    <t>O.SU-1.10R(R)</t>
  </si>
  <si>
    <t>Шкаф высокий узкий левый (1 низкий фасад ЛДСП)</t>
  </si>
  <si>
    <t>Шкаф высокий узкий левый (1 низкий фасад ЛДСП + 1 средний фасад стекло)</t>
  </si>
  <si>
    <t>Шкаф высокий узкий правый (1 низкий фасад ЛДСП + 1 средний фасад стекло)</t>
  </si>
  <si>
    <t>Шкаф высокий узкий левый (1 низкий фасад ЛДСП + 1 средний фасад стекло в раме)</t>
  </si>
  <si>
    <t>Шкаф высокий узкий правый (1 низкий фасад ЛДСП + 1 средний фасад стекло в раме)</t>
  </si>
  <si>
    <t>Шкаф высокий узкий левый (1 низкий фасад ЛДСП + 1 средний фасад ЛДСП)</t>
  </si>
  <si>
    <t>Шкаф высокий узкий правый (1 низкий фасад ЛДСП + 1 средний фасад ЛДСП)</t>
  </si>
  <si>
    <t>Шкаф высокий узкий левый (1 низкий фасад ЛДСП + 1 низкий фасад стекло)</t>
  </si>
  <si>
    <t>Шкаф высокий узкий правый (1 низкий фасад ЛДСП + 1 низкий фасад стекло)</t>
  </si>
  <si>
    <t>Шкаф высокий узкий левый (1 низкий фасад ЛДСП + 1 низкий фасад стекло в раме)</t>
  </si>
  <si>
    <t>Шкаф высокий узкий правый (1 низкий фасад ЛДСП + 1 низкий фасад стекло в раме)</t>
  </si>
  <si>
    <t>Шкаф высокий узкий левый (2 низких фасада ЛДСП)</t>
  </si>
  <si>
    <t>Шкаф высокий узкий правый (2 низких фасада ЛДСП)</t>
  </si>
  <si>
    <t>Шкаф высокий узкий правый (1 низкий фасад ЛДСП)</t>
  </si>
  <si>
    <t>Шкаф высокий узкий левый (1 средний фасад ЛДСП)</t>
  </si>
  <si>
    <t>Шкаф высокий узкий правый (1 средний фасад ЛДСП)</t>
  </si>
  <si>
    <t>Шкаф высокий узкий левый (1 средний фасад ЛДСП + 1 низкий фасад стекло)</t>
  </si>
  <si>
    <t>Шкаф высокий узкий правый (1 средний фасад ЛДСП + 1 низкий фасад стекло)</t>
  </si>
  <si>
    <t>Шкаф высокий узкий левый (1 средний фасад ЛДСП + 1 низкий фасад стекло в раме)</t>
  </si>
  <si>
    <t>Шкаф высокий узкий правый (1 средний фасад ЛДСП + 1 низкий фасад стекло в раме)</t>
  </si>
  <si>
    <t>Шкаф высокий узкий левый (1 средний фасад ЛДСП + 1 низкий ЛДСП)</t>
  </si>
  <si>
    <t>Шкаф высокий узкий правый (1 средний фасад ЛДСП + 1 низкий фасад ЛДСП)</t>
  </si>
  <si>
    <t>Шкаф высокий узкий левый (1 высокий фасад ЛДСП)</t>
  </si>
  <si>
    <t>Шкаф высокий узкий правый (1 высокий фасад ЛДСП)</t>
  </si>
  <si>
    <t>Шкаф высокий узкий левый (1 высокий фасад стекло в раме)</t>
  </si>
  <si>
    <t>Шкаф высокий узкий правый (1 высокий фасад стекло в раме)</t>
  </si>
  <si>
    <t>Стеллаж средний узкий</t>
  </si>
  <si>
    <t>400*420*1207</t>
  </si>
  <si>
    <t>O.SU-2</t>
  </si>
  <si>
    <t>O.SU-2.1(L)</t>
  </si>
  <si>
    <t>O.SU-2.1(R)</t>
  </si>
  <si>
    <t>O.SU-2.2(L)</t>
  </si>
  <si>
    <t>O.SU-2.2(R)</t>
  </si>
  <si>
    <t>O.SU-2.2R(L)</t>
  </si>
  <si>
    <t>O.SU-2.2R(R)</t>
  </si>
  <si>
    <t>O.SU-2.3(L)</t>
  </si>
  <si>
    <t>O.SU-2.3(R)</t>
  </si>
  <si>
    <t>O.SU-2.4(L)</t>
  </si>
  <si>
    <t>O.SU-2.4(R)</t>
  </si>
  <si>
    <t>O.SU-2.4R(L)</t>
  </si>
  <si>
    <t>Шкаф средний узкий левый (1 низкий фасад ЛДСП)</t>
  </si>
  <si>
    <t>Шкаф средний узкий правый (1 низкий фасад ЛДСП)</t>
  </si>
  <si>
    <t>Шкаф средний узкий левый (1 низкий фасад стекло)</t>
  </si>
  <si>
    <t>Шкаф средний узкий правый (1 низкий фасад стекло)</t>
  </si>
  <si>
    <t>Шкаф средний узкий левый (1 низкий фасад стекло в раме)</t>
  </si>
  <si>
    <t>Шкаф средний узкий правый (1 низкий фасад стекло в раме)</t>
  </si>
  <si>
    <t>Шкаф средний узкий левый (1 средний фасад ЛДСП)</t>
  </si>
  <si>
    <t>Шкаф средний узкий правый (1 средний фасад ЛДСП)</t>
  </si>
  <si>
    <t>Шкаф средний узкий левый (1 средний фасад стекло)</t>
  </si>
  <si>
    <t>Шкаф средний узкий правый (1 средний фасад стекло)</t>
  </si>
  <si>
    <t>Шкаф средний узкий левый (1 средний фасад стекло в раме)</t>
  </si>
  <si>
    <t>Шкаф средний узкий правый (1 средний фасад стекло в раме)</t>
  </si>
  <si>
    <t>O.SU-3</t>
  </si>
  <si>
    <t>O.SU-3.1(L)</t>
  </si>
  <si>
    <t>O.SU-3.1(R)</t>
  </si>
  <si>
    <t>O.SU-3.2(L)</t>
  </si>
  <si>
    <t>O.SU-3.2(R)</t>
  </si>
  <si>
    <t>O.SU-3.2R(L)</t>
  </si>
  <si>
    <t>O.SU-3.2R(R)</t>
  </si>
  <si>
    <t>400*420*823</t>
  </si>
  <si>
    <t>Стеллаж низкий узкий</t>
  </si>
  <si>
    <t>Шкаф низкий узкий левый (1 низкий фасад ЛДСП)</t>
  </si>
  <si>
    <t>Шкаф низкий узкий правый (1 низкий фасад ЛДСП)</t>
  </si>
  <si>
    <t>Шкаф низкий узкий левый (1 низкий фасад стекло)</t>
  </si>
  <si>
    <t>Шкаф низкий узкий правый (1 низкий фасад стекло)</t>
  </si>
  <si>
    <t>Шкаф низкий узкий левый (1 низкий фасад стекло в раме)</t>
  </si>
  <si>
    <t>Шкаф низкий узкий правый (1 низкий фасад стекло в раме)</t>
  </si>
  <si>
    <t>Шкаф-купе с полками</t>
  </si>
  <si>
    <t>Шкаф-купе комбинированный</t>
  </si>
  <si>
    <t>Шкаф-купе для одежды</t>
  </si>
  <si>
    <t>1200*420*1977</t>
  </si>
  <si>
    <t>Фасад ЛДСП высокий левый</t>
  </si>
  <si>
    <t>396*18*1920</t>
  </si>
  <si>
    <t>Фасад ЛДСП высокий правый</t>
  </si>
  <si>
    <t>Фасад ЛДСП средний левый</t>
  </si>
  <si>
    <t>396*18*1150</t>
  </si>
  <si>
    <t>Фасад ЛДСП низкий левый</t>
  </si>
  <si>
    <t>396*18*766</t>
  </si>
  <si>
    <t>Фасад ЛДСП низкий правый</t>
  </si>
  <si>
    <t>Фасад стекло средний левый</t>
  </si>
  <si>
    <t>396*4*1150</t>
  </si>
  <si>
    <t>Фасад стекло средний правый</t>
  </si>
  <si>
    <t>Фасад стекло низкий левый</t>
  </si>
  <si>
    <t>396*4*766</t>
  </si>
  <si>
    <t>Фасад стекло низкий правый</t>
  </si>
  <si>
    <t>Фасад стекло в раме высокий левый</t>
  </si>
  <si>
    <t>396*20*1920</t>
  </si>
  <si>
    <t>Фасад стекло в раме высокий правый</t>
  </si>
  <si>
    <t>Фасад стекло в раме средний левый</t>
  </si>
  <si>
    <t>396*20*1150</t>
  </si>
  <si>
    <t>Фасад стекло в раме средний правый</t>
  </si>
  <si>
    <t>Фасад стекло в раме низкий левый</t>
  </si>
  <si>
    <t>396*20*766</t>
  </si>
  <si>
    <t>Фасад стекло в раме низкий правый</t>
  </si>
  <si>
    <t>O.D-1(L)</t>
  </si>
  <si>
    <t>O.D-1(R)</t>
  </si>
  <si>
    <t>O.D-2(L)</t>
  </si>
  <si>
    <t>O.D-2(R)</t>
  </si>
  <si>
    <t>O.D-3(L)</t>
  </si>
  <si>
    <t>O.D-3(R)</t>
  </si>
  <si>
    <t>O.S-2(L)</t>
  </si>
  <si>
    <t>O.S-2(R)</t>
  </si>
  <si>
    <t>O.S-3(L)</t>
  </si>
  <si>
    <t>O.S-3(R)</t>
  </si>
  <si>
    <t>O.SR-1(L)</t>
  </si>
  <si>
    <t>O.SR-1(R)</t>
  </si>
  <si>
    <t>O.SR-2(L)</t>
  </si>
  <si>
    <t>O.SR-2(R)</t>
  </si>
  <si>
    <t>O.SR-3(L)</t>
  </si>
  <si>
    <t>O.SR-3(R)</t>
  </si>
  <si>
    <t>O.M-CS-0</t>
  </si>
  <si>
    <t>O.M-CS-1</t>
  </si>
  <si>
    <t>O.M-CS-2</t>
  </si>
  <si>
    <t>O.M-CS-3</t>
  </si>
  <si>
    <t>O.M-CS-4</t>
  </si>
  <si>
    <t>Столешница стола письменного</t>
  </si>
  <si>
    <t>Столешница стола эргономичного</t>
  </si>
  <si>
    <t>Столешница брифинг-приставки</t>
  </si>
  <si>
    <t>Кол-во</t>
  </si>
  <si>
    <t>Цена</t>
  </si>
  <si>
    <t>Комплект боковин стола письменного</t>
  </si>
  <si>
    <t>Опора проходная стола письменного</t>
  </si>
  <si>
    <t>Боковая опора брифинг-приставки</t>
  </si>
  <si>
    <t>Царга брифинг-приставки</t>
  </si>
  <si>
    <t>Царга стола письменного</t>
  </si>
  <si>
    <t>Царга наборная стола письменного</t>
  </si>
  <si>
    <t>Комплект боковин стола-приставки</t>
  </si>
  <si>
    <t>O.KFT-4</t>
  </si>
  <si>
    <t>Каркас тумбы приставной / опорной</t>
  </si>
  <si>
    <t>Каркас тумбы приставной / опорной (TIP-ON)</t>
  </si>
  <si>
    <t>Топ тумбы приставной / опорной</t>
  </si>
  <si>
    <t>Комплект фасадов тумбы (4 ящика)</t>
  </si>
  <si>
    <t>Комплект фасадов тумбы (4 ящика + TIP-ON)</t>
  </si>
  <si>
    <t>Каркас шкафа приставного / опорного</t>
  </si>
  <si>
    <t>Фасады шкафа приставного / опорного</t>
  </si>
  <si>
    <t>Каркас шкафа-купе приставного / опорного</t>
  </si>
  <si>
    <t>Фасады шкафа-купе приставного / опорного</t>
  </si>
  <si>
    <t>O.KFT-3</t>
  </si>
  <si>
    <t xml:space="preserve">Каркас тумбы мобильной </t>
  </si>
  <si>
    <t>Каркас тумбы мобильной (TIP-ON)</t>
  </si>
  <si>
    <t>Комплект фасадов тумбы (3 ящика)</t>
  </si>
  <si>
    <t>Комплект фасадов тумбы (3 ящика + TIP-ON)</t>
  </si>
  <si>
    <t>Каркас тумбы приставной</t>
  </si>
  <si>
    <t>Каркас тумбы приставной (TIP-ON)</t>
  </si>
  <si>
    <t>Топ тумбы приставной</t>
  </si>
  <si>
    <t>Топ тумбы приставной универсальной</t>
  </si>
  <si>
    <t>O.MP-BR-9</t>
  </si>
  <si>
    <t>O.MP-BR-11</t>
  </si>
  <si>
    <t>O.MP-BR-13</t>
  </si>
  <si>
    <t>Брифинг-приставка на П-образном м/к</t>
  </si>
  <si>
    <t>O.KGB-2</t>
  </si>
  <si>
    <t>Каркас гардероба глубокого</t>
  </si>
  <si>
    <t>O.KGB-4</t>
  </si>
  <si>
    <t>Каркас гардероба широкого</t>
  </si>
  <si>
    <t>Каркас шкафа-купе с полками</t>
  </si>
  <si>
    <t>Каркас шкафа-купе гардеробного</t>
  </si>
  <si>
    <t>Каркас шкафа-купе комбинированного</t>
  </si>
  <si>
    <t>Фасады шкафа-купе</t>
  </si>
  <si>
    <t>Стекло низкое левое</t>
  </si>
  <si>
    <t>O.SS-3(L)</t>
  </si>
  <si>
    <t>O.SKF</t>
  </si>
  <si>
    <t>Комплект фурнитуры для стекл.фасада</t>
  </si>
  <si>
    <t>O.SS-3(R)</t>
  </si>
  <si>
    <t>Стекло низкое правое</t>
  </si>
  <si>
    <t>O.SS-2(L)</t>
  </si>
  <si>
    <t>Стекло среднее левое</t>
  </si>
  <si>
    <t>O.SS-2(R)</t>
  </si>
  <si>
    <t>Стекло среднее правое</t>
  </si>
  <si>
    <t>Фасад ЛДСП средний правый</t>
  </si>
  <si>
    <t>O.MSBR-9</t>
  </si>
  <si>
    <t>Столешница брифинг-приставки для м/к</t>
  </si>
  <si>
    <t>O.MSBR-11</t>
  </si>
  <si>
    <t>O.MSBR-13</t>
  </si>
  <si>
    <t>O.MPZ-72</t>
  </si>
  <si>
    <t>Опора П-образная завершающая 720мм</t>
  </si>
  <si>
    <t>O.MPZ-80</t>
  </si>
  <si>
    <t>Опора П-образная завершающая 800мм</t>
  </si>
  <si>
    <t>O.MKT-78</t>
  </si>
  <si>
    <t>Комплект траверс стола L=780мм</t>
  </si>
  <si>
    <t>O.MKT-98</t>
  </si>
  <si>
    <t>Комплект траверс стола L=980мм</t>
  </si>
  <si>
    <t>O.MKT-118</t>
  </si>
  <si>
    <t>Комплект траверс стола L=1180мм</t>
  </si>
  <si>
    <t>O.MKT-138</t>
  </si>
  <si>
    <t>Комплект траверс стола L=1380мм</t>
  </si>
  <si>
    <t>O.MKT-158</t>
  </si>
  <si>
    <t>Комплект траверс стола L=1580мм</t>
  </si>
  <si>
    <t>O.MPZP-72</t>
  </si>
  <si>
    <t>Опора П-образная приставного элемента 720мм</t>
  </si>
  <si>
    <t>O.MKTP-98</t>
  </si>
  <si>
    <t>Комплект траверс приставного элемента L=980</t>
  </si>
  <si>
    <t>O.MKTP-118</t>
  </si>
  <si>
    <t>Комплект траверс приставного элемента L=1180</t>
  </si>
  <si>
    <t>O.MKTP-138</t>
  </si>
  <si>
    <t>Комплект траверс приставного элемента L=1380</t>
  </si>
  <si>
    <t>O.MPP-72</t>
  </si>
  <si>
    <t>Опора П-образная проходная 720мм</t>
  </si>
  <si>
    <t>O.MPP-80</t>
  </si>
  <si>
    <t>Опора П-образная проходная 800мм</t>
  </si>
  <si>
    <t>O.MPZ-147</t>
  </si>
  <si>
    <t>Опора П-образная завершающая 1475мм</t>
  </si>
  <si>
    <t>O.MPZ-163</t>
  </si>
  <si>
    <t>Опора П-образная завершающая 1635мм</t>
  </si>
  <si>
    <t>O.MPP-147</t>
  </si>
  <si>
    <t>Опора П-образная проходная 1475мм</t>
  </si>
  <si>
    <t>O.MPP-163</t>
  </si>
  <si>
    <t>Опора П-образная проходная 1635мм</t>
  </si>
  <si>
    <t>Б.КСК</t>
  </si>
  <si>
    <t>Комплект соединительного крепления 2-х траверс к тумбам и шкафам</t>
  </si>
  <si>
    <t>O.SPRG-0</t>
  </si>
  <si>
    <t>Столешница стола переговорного</t>
  </si>
  <si>
    <t>O.SPRG-1</t>
  </si>
  <si>
    <t>O.SPRG-2</t>
  </si>
  <si>
    <t>O.SPRG-3</t>
  </si>
  <si>
    <t>O.SPRG-4</t>
  </si>
  <si>
    <t>O.MO-SP-0.7</t>
  </si>
  <si>
    <t>O.MO-SP-1.7</t>
  </si>
  <si>
    <t>O.MO-SP-2.7</t>
  </si>
  <si>
    <t>O.MO-SP-3.7</t>
  </si>
  <si>
    <t>O.MO-SP-4.7</t>
  </si>
  <si>
    <t>O.MO-SP-0.8</t>
  </si>
  <si>
    <t>O.MO-SP-1.8</t>
  </si>
  <si>
    <t>O.MO-SP-2.8</t>
  </si>
  <si>
    <t>O.MO-SP-3.8</t>
  </si>
  <si>
    <t>O.MO-SP-4.8</t>
  </si>
  <si>
    <t>O.MO-BR-9</t>
  </si>
  <si>
    <t>O.MO-BR-11</t>
  </si>
  <si>
    <t>O.MO-BR-13</t>
  </si>
  <si>
    <t>O.MO-RS-2.0.7</t>
  </si>
  <si>
    <t>O.MO-RS-2.1.7</t>
  </si>
  <si>
    <t>O.MO-RS-2.2.7</t>
  </si>
  <si>
    <t>O.MO-RS-2.3.7</t>
  </si>
  <si>
    <t>O.MO-RS-2.4.7</t>
  </si>
  <si>
    <t>O.MO-RS-2.0.8</t>
  </si>
  <si>
    <t>O.MO-RS-2.1.8</t>
  </si>
  <si>
    <t>O.MO-RS-2.2.8</t>
  </si>
  <si>
    <t>O.MO-RS-2.3.8</t>
  </si>
  <si>
    <t>O.MO-RS-2.4.8</t>
  </si>
  <si>
    <t>O.MO-RS-3.0.7</t>
  </si>
  <si>
    <t>O.MO-RS-3.1.7</t>
  </si>
  <si>
    <t>O.MO-RS-3.2.7</t>
  </si>
  <si>
    <t>O.MO-RS-3.3.7</t>
  </si>
  <si>
    <t>O.MO-RS-3.4.7</t>
  </si>
  <si>
    <t>O.MO-RS-3.0.8</t>
  </si>
  <si>
    <t>O.MO-RS-3.1.8</t>
  </si>
  <si>
    <t>O.MO-RS-3.2.8</t>
  </si>
  <si>
    <t>O.MO-RS-3.3.8</t>
  </si>
  <si>
    <t>O.MO-RS-3.4.8</t>
  </si>
  <si>
    <t>O.MO-SA-1L</t>
  </si>
  <si>
    <t>O.MO-SA-1R</t>
  </si>
  <si>
    <t>O.MO-SA-2L</t>
  </si>
  <si>
    <t>O.MO-SA-2R</t>
  </si>
  <si>
    <t>O.MO-SA-3L</t>
  </si>
  <si>
    <t>O.MO-SA-3R</t>
  </si>
  <si>
    <t>O.MO-SA-4L</t>
  </si>
  <si>
    <t>O.MO-SA-4R</t>
  </si>
  <si>
    <t>O.MO-SPR-0.7</t>
  </si>
  <si>
    <t>O.MO-SPR-1.7</t>
  </si>
  <si>
    <t>O.MO-SPR-2.7</t>
  </si>
  <si>
    <t>O.MO-SPR-3.7</t>
  </si>
  <si>
    <t>O.MO-SPR-4.7</t>
  </si>
  <si>
    <t>O.MO-SPR-0.8</t>
  </si>
  <si>
    <t>O.MO-SPR-1.8</t>
  </si>
  <si>
    <t>O.MO-SPR-2.8</t>
  </si>
  <si>
    <t>O.MO-SPR-3.8</t>
  </si>
  <si>
    <t>O.MO-SPR-4.8</t>
  </si>
  <si>
    <t>O.MO-PRG-1.1</t>
  </si>
  <si>
    <t>O.MO-PRG-1.2</t>
  </si>
  <si>
    <t>O.MO-PRG-1.3</t>
  </si>
  <si>
    <t>O.MO-PRG-1.4</t>
  </si>
  <si>
    <t>O.MO-PRG-2.0</t>
  </si>
  <si>
    <t>O.MO-PRG-2.1</t>
  </si>
  <si>
    <t>O.MO-PRG-2.2</t>
  </si>
  <si>
    <t>O.MO-PRG-2.3</t>
  </si>
  <si>
    <t>O.MO-PRG-2.4</t>
  </si>
  <si>
    <t>O.MO-PRG-3.0</t>
  </si>
  <si>
    <t>O.MO-PRG-3.1</t>
  </si>
  <si>
    <t>O.MO-PRG-3.2</t>
  </si>
  <si>
    <t>O.MO-PRG-3.3</t>
  </si>
  <si>
    <t>O.MO-PRG-3.4</t>
  </si>
  <si>
    <t>O.MO-NPRG-0</t>
  </si>
  <si>
    <t>O.MO-NPRG-1</t>
  </si>
  <si>
    <t>O.MO-NPRG-2</t>
  </si>
  <si>
    <t>O.MO-NPRG-3</t>
  </si>
  <si>
    <t>O.MO-NPRG-4</t>
  </si>
  <si>
    <t>Стол рабочий на О-образном м/к</t>
  </si>
  <si>
    <t>Брифинг-приставка на О-образном м/к</t>
  </si>
  <si>
    <t>Рабочая станция на О-образном м/к</t>
  </si>
  <si>
    <t>Наборный элемент рабочей станции на О-образном м/к</t>
  </si>
  <si>
    <t>Стол эргономичный левый на О-образном м/к</t>
  </si>
  <si>
    <t>Стол эргономичный правый на О-образном м/к</t>
  </si>
  <si>
    <t>Наборный элемент рабочей станции на м/к</t>
  </si>
  <si>
    <t>O.SSRR-3.8</t>
  </si>
  <si>
    <t>Столешница стола руководителя</t>
  </si>
  <si>
    <t>O.SSRR-4.8</t>
  </si>
  <si>
    <t>O.SSRR-5.8</t>
  </si>
  <si>
    <t>O.SSRR-6.8</t>
  </si>
  <si>
    <t>Панель экрана бокового</t>
  </si>
  <si>
    <t>O.M-PCS-0</t>
  </si>
  <si>
    <t>Панель царги стола на м/к</t>
  </si>
  <si>
    <t>O.M-PCS-1</t>
  </si>
  <si>
    <t>O.M-PCS-2</t>
  </si>
  <si>
    <t>O.M-PCS-3</t>
  </si>
  <si>
    <t>O.M-PCS-4</t>
  </si>
  <si>
    <t>O.M-PCSR-3</t>
  </si>
  <si>
    <t>Панель царги стола руководителя</t>
  </si>
  <si>
    <t>O.M-PCSR-4</t>
  </si>
  <si>
    <t>O.M-PCSR-5</t>
  </si>
  <si>
    <t>O.M-PCSR-6</t>
  </si>
  <si>
    <t>O.M-NCSR-3</t>
  </si>
  <si>
    <t>Накладка царги стола руководителя</t>
  </si>
  <si>
    <t>O.M-NCSR-4</t>
  </si>
  <si>
    <t>O.M-NCSR-5</t>
  </si>
  <si>
    <t>O.M-NCSR-6</t>
  </si>
  <si>
    <t>ZN-80</t>
  </si>
  <si>
    <t>Заглушка квадратная (нерж.сталь)</t>
  </si>
  <si>
    <t>O.КTS-11</t>
  </si>
  <si>
    <t>Каркас тумбы сервисной</t>
  </si>
  <si>
    <t>Каркас тумбы сервисной (TIP-ON)</t>
  </si>
  <si>
    <t>O.KTK-11</t>
  </si>
  <si>
    <t>Каркас тумбы-купе сервисной</t>
  </si>
  <si>
    <t>O.FTK-11</t>
  </si>
  <si>
    <t>Фасады тумбы-купе сервисной</t>
  </si>
  <si>
    <t>O.SPRG-19</t>
  </si>
  <si>
    <t>O.SPRG-25</t>
  </si>
  <si>
    <t>O.MOZ-72</t>
  </si>
  <si>
    <t>Опора О-образная завершающая 720мм</t>
  </si>
  <si>
    <t>O.MOZ-80</t>
  </si>
  <si>
    <t>Опора О-образная завершающая 800мм</t>
  </si>
  <si>
    <t>O.MOZ-147</t>
  </si>
  <si>
    <t>Опора О-образная завершающая 1475мм</t>
  </si>
  <si>
    <t>O.MOZ-163</t>
  </si>
  <si>
    <t>Опора О-образная завершающая 1635мм</t>
  </si>
  <si>
    <t>O.MOP-72</t>
  </si>
  <si>
    <t>Опора О-образная проходная 720мм</t>
  </si>
  <si>
    <t>O.MOP-80</t>
  </si>
  <si>
    <t>Опора О-образная проходная 800мм</t>
  </si>
  <si>
    <t>O.MOP-147</t>
  </si>
  <si>
    <t>Опора О-образная проходная 1475мм</t>
  </si>
  <si>
    <t>O.MOP-163</t>
  </si>
  <si>
    <t>Опора О-образная проходная 1635мм</t>
  </si>
  <si>
    <t>O.MKT-178</t>
  </si>
  <si>
    <t>Комплект траверс стола L=1780мм</t>
  </si>
  <si>
    <t>O.MKT-198</t>
  </si>
  <si>
    <t>Комплект траверс стола L=1980мм</t>
  </si>
  <si>
    <t>O.MOZP-72</t>
  </si>
  <si>
    <t>Опора О-образная приставного элемента 720мм</t>
  </si>
  <si>
    <t>U-5090</t>
  </si>
  <si>
    <t>Уголок металлический</t>
  </si>
  <si>
    <t>U-6090</t>
  </si>
  <si>
    <t>Уголок металлический универсальный</t>
  </si>
  <si>
    <t>ДЭБ-1</t>
  </si>
  <si>
    <t>Комплект держателей экрана бокового</t>
  </si>
  <si>
    <t>Коэффициент</t>
  </si>
  <si>
    <t>O.TEKR-0</t>
  </si>
  <si>
    <t>O.TEKR-1</t>
  </si>
  <si>
    <t>O.TEKR-2</t>
  </si>
  <si>
    <t>O.TEKR-3</t>
  </si>
  <si>
    <t>O.TEKR-4</t>
  </si>
  <si>
    <t>Экран тканевый продольный</t>
  </si>
  <si>
    <t>Экран продольный (ЛДСП)</t>
  </si>
  <si>
    <t>Экран боковой (ЛДСП)</t>
  </si>
  <si>
    <t>Экран тканевый боковой</t>
  </si>
  <si>
    <t>O.TEKR-72</t>
  </si>
  <si>
    <t>O.TEKR-80</t>
  </si>
  <si>
    <t>O.TEKR-98</t>
  </si>
  <si>
    <t>O.TEKR-118</t>
  </si>
  <si>
    <t>O.TEKR-147</t>
  </si>
  <si>
    <t>O.TEKR-163</t>
  </si>
  <si>
    <t>650*450*22</t>
  </si>
  <si>
    <t>850*450*22</t>
  </si>
  <si>
    <t>1050*450*22</t>
  </si>
  <si>
    <t>1250*450*22</t>
  </si>
  <si>
    <t>1450*450*22</t>
  </si>
  <si>
    <t>720*390*22</t>
  </si>
  <si>
    <t>800*390*22</t>
  </si>
  <si>
    <t>980*390*22</t>
  </si>
  <si>
    <t>1475*390*22</t>
  </si>
  <si>
    <t>1635*390*22</t>
  </si>
  <si>
    <t>1180*390*22</t>
  </si>
  <si>
    <t>O.MO-SRR-3.8</t>
  </si>
  <si>
    <t>O.MO-SRR-4.8</t>
  </si>
  <si>
    <t>O.MO-SRR-5.8</t>
  </si>
  <si>
    <t>O.MO-SRR-6.8</t>
  </si>
  <si>
    <t>1780*800*750</t>
  </si>
  <si>
    <t>1980*800*750</t>
  </si>
  <si>
    <t>O.M-CSR-3</t>
  </si>
  <si>
    <t>O.M-CSR-4</t>
  </si>
  <si>
    <t>O.M-CSR-5</t>
  </si>
  <si>
    <t>O.M-CSR-6</t>
  </si>
  <si>
    <t>Царга стола руководителя</t>
  </si>
  <si>
    <t>1140*450*54</t>
  </si>
  <si>
    <t>1340*450*54</t>
  </si>
  <si>
    <t>1540*450*54</t>
  </si>
  <si>
    <t>1740*450*54</t>
  </si>
  <si>
    <t>O.TS-11</t>
  </si>
  <si>
    <t>1100*460*576</t>
  </si>
  <si>
    <t>1100*460*598</t>
  </si>
  <si>
    <t>Тумба сервисная с ящиками</t>
  </si>
  <si>
    <t>Тумба сервисная с ящиками TIP-ON</t>
  </si>
  <si>
    <t>Греденция</t>
  </si>
  <si>
    <t>O.GR-11</t>
  </si>
  <si>
    <t xml:space="preserve">Тумба-купе сервисная </t>
  </si>
  <si>
    <t>O.MO-PRG-19</t>
  </si>
  <si>
    <t>O.MO-PRG-25</t>
  </si>
  <si>
    <t>1980*980*750</t>
  </si>
  <si>
    <t>2580*980*750</t>
  </si>
  <si>
    <t>Стол рабочий руководителя на О-образном м/к</t>
  </si>
  <si>
    <t>Стол переговорный на О-образном м/к</t>
  </si>
  <si>
    <t>АУ-01</t>
  </si>
  <si>
    <t>Комплект держателей царги стола</t>
  </si>
  <si>
    <t>O.KGR-11</t>
  </si>
  <si>
    <t>Каркас греденции</t>
  </si>
  <si>
    <t>AKS-10</t>
  </si>
  <si>
    <t>Амортизатор крестовой</t>
  </si>
  <si>
    <t>KKG-100</t>
  </si>
  <si>
    <t>1000*115*100</t>
  </si>
  <si>
    <t>KKV</t>
  </si>
  <si>
    <t>Кабель-канал вертикальный</t>
  </si>
  <si>
    <t>L=780мм</t>
  </si>
  <si>
    <t>ЭТ-850</t>
  </si>
  <si>
    <t>ЭТ-1050</t>
  </si>
  <si>
    <t>ЭТ-1250</t>
  </si>
  <si>
    <t>ЭТ-1450</t>
  </si>
  <si>
    <t>ЭТБ-720</t>
  </si>
  <si>
    <t>ЭТБ-1475</t>
  </si>
  <si>
    <t>Экран тканевый боковой 1475мм</t>
  </si>
  <si>
    <t>ЭТ-650</t>
  </si>
  <si>
    <t>Экран тканевый 650мм (650*450)</t>
  </si>
  <si>
    <t>Экран тканевый 850мм (850*450)</t>
  </si>
  <si>
    <t>Экран тканевый 1050мм (1050*450)</t>
  </si>
  <si>
    <t>Экран тканевый 1250мм (1250*450)</t>
  </si>
  <si>
    <t>Экран тканевый 1450мм (1450*450)</t>
  </si>
  <si>
    <t>Экран тканевый боковой 720мм (720*390)</t>
  </si>
  <si>
    <t>ЭТБ-800</t>
  </si>
  <si>
    <t>ЭТБ-980</t>
  </si>
  <si>
    <t>ЭТБ-1180</t>
  </si>
  <si>
    <t>Экран тканевый боковой 800мм (800*390)</t>
  </si>
  <si>
    <t>Экран тканевый боковой 980мм (980*390)</t>
  </si>
  <si>
    <t>Экран тканевый боковой 1180мм (1180*390)</t>
  </si>
  <si>
    <t>ЭТБ-1635</t>
  </si>
  <si>
    <t>Экран тканевый боковой 1635мм (1635*390)</t>
  </si>
  <si>
    <t>ЭТКФ-4</t>
  </si>
  <si>
    <t>ЭТКФ-1</t>
  </si>
  <si>
    <t>Комплект фурнитуры для тканевого экрана</t>
  </si>
  <si>
    <t>Комплект фурнитуры для бокового тканевого экрана</t>
  </si>
  <si>
    <t>KKG-20</t>
  </si>
  <si>
    <t>Кабель-канал горизонтальный</t>
  </si>
  <si>
    <t>200*115*100</t>
  </si>
  <si>
    <t>432*460*611</t>
  </si>
  <si>
    <t>432*460*633</t>
  </si>
  <si>
    <t>Прайс-лист на мебель серии "ONIX DIRECT"</t>
  </si>
  <si>
    <t>Наличие регулируемых опор.</t>
  </si>
  <si>
    <t xml:space="preserve">Металлокаркас: </t>
  </si>
  <si>
    <t>Прайс-лист на мебель серии "ONIX"</t>
  </si>
  <si>
    <t>Кабель-канал горизонтальный (цвет - серый)</t>
  </si>
  <si>
    <t>Амортизатор крестовой (цвет - серый)</t>
  </si>
  <si>
    <t>Кабель-канал вертикальный (цвет - серебристый металлик)</t>
  </si>
  <si>
    <t>O.ST-1.10R</t>
  </si>
  <si>
    <t>Стол-приставка левый к опорным элементам</t>
  </si>
  <si>
    <t>Стол-приставка правый к опорным элементам</t>
  </si>
  <si>
    <t>Стол-приставка двойной к опорным элементам</t>
  </si>
  <si>
    <t>Стол-приставка на П-образном м/к к опорным элементам</t>
  </si>
  <si>
    <t>Стол-приставка двойной на П-образном м/к к опорным элем.</t>
  </si>
  <si>
    <t>Стол-приставка на О-образном м/к к опорным элементам</t>
  </si>
  <si>
    <t>Стол-приставка двойной на О-образном м/к к опорым элем.</t>
  </si>
  <si>
    <t>O.TM-3 TIP</t>
  </si>
  <si>
    <t>O.TPU-4 TIP</t>
  </si>
  <si>
    <t>O.TS-11 TIP</t>
  </si>
  <si>
    <t>O.1.NRS-0.7</t>
  </si>
  <si>
    <t>O.1.NRS-1.7</t>
  </si>
  <si>
    <t>O.1.NRS-2.7</t>
  </si>
  <si>
    <t>O.1.NRS-3.7</t>
  </si>
  <si>
    <t>O.1.NRS-4.7</t>
  </si>
  <si>
    <t>O.1.NRS-0.8</t>
  </si>
  <si>
    <t>O.1.NRS-1.8</t>
  </si>
  <si>
    <t>O.1.NRS-2.8</t>
  </si>
  <si>
    <t>O.1.NRS-3.8</t>
  </si>
  <si>
    <t>O.1.NRS-4.8</t>
  </si>
  <si>
    <t>O.D.RS-2.0.7</t>
  </si>
  <si>
    <t>O.D.RS-2.1.7</t>
  </si>
  <si>
    <t>O.D.RS-2.2.7</t>
  </si>
  <si>
    <t>O.D.RS-2.3.7</t>
  </si>
  <si>
    <t>O.D.RS-2.4.7</t>
  </si>
  <si>
    <t>O.D.RS-2.0.8</t>
  </si>
  <si>
    <t>O.D.RS-2.1.8</t>
  </si>
  <si>
    <t>O.D.RS-2.2.8</t>
  </si>
  <si>
    <t>O.D.RS-2.3.8</t>
  </si>
  <si>
    <t>O.D.RS-2.4.8</t>
  </si>
  <si>
    <t>O.D.RS-4.0.7</t>
  </si>
  <si>
    <t>O.D.RS-4.1.7</t>
  </si>
  <si>
    <t>O.D.RS-4.2.7</t>
  </si>
  <si>
    <t>O.D.RS-4.3.7</t>
  </si>
  <si>
    <t>O.D.RS-4.4.7</t>
  </si>
  <si>
    <t>O.D.RS-4.0.8</t>
  </si>
  <si>
    <t>O.D.RS-4.1.8</t>
  </si>
  <si>
    <t>O.D.RS-4.2.8</t>
  </si>
  <si>
    <t>O.D.RS-4.3.8</t>
  </si>
  <si>
    <t>O.D.RS-4.4.8</t>
  </si>
  <si>
    <t>O.D.RS-6.0.7</t>
  </si>
  <si>
    <t>O.D.RS-6.1.7</t>
  </si>
  <si>
    <t>O.D.RS-6.2.7</t>
  </si>
  <si>
    <t>O.D.RS-6.3.7</t>
  </si>
  <si>
    <t>O.D.RS-6.4.7</t>
  </si>
  <si>
    <t>O.D.RS-6.0.8</t>
  </si>
  <si>
    <t>O.D.RS-6.1.8</t>
  </si>
  <si>
    <t>O.D.RS-6.2.8</t>
  </si>
  <si>
    <t>O.D.RS-6.3.8</t>
  </si>
  <si>
    <t>O.D.RS-6.4.8</t>
  </si>
  <si>
    <t>O.2.NRS-0.7</t>
  </si>
  <si>
    <t>O.2.NRS-1.7</t>
  </si>
  <si>
    <t>O.2.NRS-2.7</t>
  </si>
  <si>
    <t>O.2.NRS-3.7</t>
  </si>
  <si>
    <t>O.2.NRS-4.7</t>
  </si>
  <si>
    <t>O.2.NRS-0.8</t>
  </si>
  <si>
    <t>O.2.NRS-1.8</t>
  </si>
  <si>
    <t>O.2.NRS-2.8</t>
  </si>
  <si>
    <t>O.2.NRS-3.8</t>
  </si>
  <si>
    <t>O.2.NRS-4.8</t>
  </si>
  <si>
    <t>O.D.SA-1</t>
  </si>
  <si>
    <t>O.D.SA-2</t>
  </si>
  <si>
    <t>O.D.SA-3</t>
  </si>
  <si>
    <t>O.D.SA-4</t>
  </si>
  <si>
    <t>O.D.SPR-0.7</t>
  </si>
  <si>
    <t>O.D.SPR-1.7</t>
  </si>
  <si>
    <t>O.D.SPR-2.7</t>
  </si>
  <si>
    <t>O.D.SPR-3.7</t>
  </si>
  <si>
    <t>O.D.SPR-4.7</t>
  </si>
  <si>
    <t>O.D.SPR-0.8</t>
  </si>
  <si>
    <t>O.D.SPR-1.8</t>
  </si>
  <si>
    <t>O.D.SPR-2.8</t>
  </si>
  <si>
    <t>O.D.SPR-3.8</t>
  </si>
  <si>
    <t>O.D.SPR-4.8</t>
  </si>
  <si>
    <t>O.TPO-1.7 TIP</t>
  </si>
  <si>
    <t>O.TPO-1.8 TIP</t>
  </si>
  <si>
    <t>O.TPO-2.7 TIP</t>
  </si>
  <si>
    <t>O.TPO-2.8 TIP</t>
  </si>
  <si>
    <t>O.TP-4 TIP</t>
  </si>
  <si>
    <t>O.MP-1.NRS-0.7</t>
  </si>
  <si>
    <t>O.MP-1.NRS-1.7</t>
  </si>
  <si>
    <t>O.MP-1.NRS-2.7</t>
  </si>
  <si>
    <t>O.MP-1.NRS-3.7</t>
  </si>
  <si>
    <t>O.MP-1.NRS-4.7</t>
  </si>
  <si>
    <t>O.MP-1.NRS-0.8</t>
  </si>
  <si>
    <t>O.MP-1.NRS-1.8</t>
  </si>
  <si>
    <t>O.MP-1.NRS-2.8</t>
  </si>
  <si>
    <t>O.MP-1.NRS-3.8</t>
  </si>
  <si>
    <t>O.MP-1.NRS-4.8</t>
  </si>
  <si>
    <t>O.MP-D.RS-2.0.7</t>
  </si>
  <si>
    <t>O.MP-D.RS-2.1.7</t>
  </si>
  <si>
    <t>O.MP-D.RS-2.2.7</t>
  </si>
  <si>
    <t>O.MP-D.RS-2.3.7</t>
  </si>
  <si>
    <t>O.MP-D.RS-2.4.7</t>
  </si>
  <si>
    <t>O.MP-D.RS-2.0.8</t>
  </si>
  <si>
    <t>O.MP-D.RS-2.1.8</t>
  </si>
  <si>
    <t>O.MP-D.RS-2.2.8</t>
  </si>
  <si>
    <t>O.MP-D.RS-2.3.8</t>
  </si>
  <si>
    <t>O.MP-D.RS-2.4.8</t>
  </si>
  <si>
    <t>O.MP-D.RS-4.0.7</t>
  </si>
  <si>
    <t>O.MP-D.RS-4.1.7</t>
  </si>
  <si>
    <t>O.MP-D.RS-4.2.7</t>
  </si>
  <si>
    <t>O.MP-D.RS-4.3.7</t>
  </si>
  <si>
    <t>O.MP-D.RS-4.4.7</t>
  </si>
  <si>
    <t>O.MP-D.RS-4.0.8</t>
  </si>
  <si>
    <t>O.MP-D.RS-4.1.8</t>
  </si>
  <si>
    <t>O.MP-D.RS-4.2.8</t>
  </si>
  <si>
    <t>O.MP-D.RS-4.3.8</t>
  </si>
  <si>
    <t>O.MP-D.RS-4.4.8</t>
  </si>
  <si>
    <t>O.MP-D.RS-6.0.7</t>
  </si>
  <si>
    <t>O.MP-D.RS-6.1.7</t>
  </si>
  <si>
    <t>O.MP-D.RS-6.2.7</t>
  </si>
  <si>
    <t>O.MP-D.RS-6.3.7</t>
  </si>
  <si>
    <t>O.MP-D.RS-6.4.7</t>
  </si>
  <si>
    <t>O.MP-D.RS-6.0.8</t>
  </si>
  <si>
    <t>O.MP-D.RS-6.1.8</t>
  </si>
  <si>
    <t>O.MP-D.RS-6.2.8</t>
  </si>
  <si>
    <t>O.MP-D.RS-6.3.8</t>
  </si>
  <si>
    <t>O.MP-D.RS-6.4.8</t>
  </si>
  <si>
    <t>O.MP-D.SA-1</t>
  </si>
  <si>
    <t>O.MP-D.SA-2</t>
  </si>
  <si>
    <t>O.MP-D.SA-3</t>
  </si>
  <si>
    <t>O.MP-D.SA-4</t>
  </si>
  <si>
    <t>O.MP-D.SPR-0.7</t>
  </si>
  <si>
    <t>O.MP-D.SPR-1.7</t>
  </si>
  <si>
    <t>O.MP-D.SPR-2.7</t>
  </si>
  <si>
    <t>O.MP-D.SPR-3.7</t>
  </si>
  <si>
    <t>O.MP-D.SPR-4.7</t>
  </si>
  <si>
    <t>O.MP-D.SPR-0.8</t>
  </si>
  <si>
    <t>O.MP-D.SPR-1.8</t>
  </si>
  <si>
    <t>O.MP-D.SPR-2.8</t>
  </si>
  <si>
    <t>O.MP-D.SPR-3.8</t>
  </si>
  <si>
    <t>O.MP-D.SPR-4.8</t>
  </si>
  <si>
    <t>O.MO-1.NRS-0.7</t>
  </si>
  <si>
    <t>O.MO-1.NRS-1.7</t>
  </si>
  <si>
    <t>O.MO-1.NRS-2.7</t>
  </si>
  <si>
    <t>O.MO-1.NRS-3.7</t>
  </si>
  <si>
    <t>O.MO-1.NRS-4.7</t>
  </si>
  <si>
    <t>O.MO-1.NRS-0.8</t>
  </si>
  <si>
    <t>O.MO-1.NRS-1.8</t>
  </si>
  <si>
    <t>O.MO-1.NRS-2.8</t>
  </si>
  <si>
    <t>O.MO-1.NRS-3.8</t>
  </si>
  <si>
    <t>O.MO-1.NRS-4.8</t>
  </si>
  <si>
    <t>O.MO-D.RS-2.0.7</t>
  </si>
  <si>
    <t>O.MO-D.RS-2.1.7</t>
  </si>
  <si>
    <t>O.MO-D.RS-2.2.7</t>
  </si>
  <si>
    <t>O.MO-D.RS-2.3.7</t>
  </si>
  <si>
    <t>O.MO-D.RS-2.4.7</t>
  </si>
  <si>
    <t>O.MO-D.RS-2.0.8</t>
  </si>
  <si>
    <t>O.MO-D.RS-2.1.8</t>
  </si>
  <si>
    <t>O.MO-D.RS-2.2.8</t>
  </si>
  <si>
    <t>O.MO-D.RS-2.3.8</t>
  </si>
  <si>
    <t>O.MO-D.RS-2.4.8</t>
  </si>
  <si>
    <t>O.MO-D.RS-4.0.7</t>
  </si>
  <si>
    <t>O.MO-D.RS-4.1.7</t>
  </si>
  <si>
    <t>O.MO-D.RS-4.2.7</t>
  </si>
  <si>
    <t>O.MO-D.RS-4.3.7</t>
  </si>
  <si>
    <t>O.MO-D.RS-4.4.7</t>
  </si>
  <si>
    <t>O.MO-D.RS-4.0.8</t>
  </si>
  <si>
    <t>O.MO-D.RS-4.1.8</t>
  </si>
  <si>
    <t>O.MO-D.RS-4.2.8</t>
  </si>
  <si>
    <t>O.MO-D.RS-4.3.8</t>
  </si>
  <si>
    <t>O.MO-D.RS-4.4.8</t>
  </si>
  <si>
    <t>O.MO-D.RS-6.0.7</t>
  </si>
  <si>
    <t>O.MO-D.RS-6.1.7</t>
  </si>
  <si>
    <t>O.MO-D.RS-6.2.7</t>
  </si>
  <si>
    <t>O.MO-D.RS-6.3.7</t>
  </si>
  <si>
    <t>O.MO-D.RS-6.4.7</t>
  </si>
  <si>
    <t>O.MO-D.RS-6.0.8</t>
  </si>
  <si>
    <t>O.MO-D.RS-6.1.8</t>
  </si>
  <si>
    <t>O.MO-D.RS-6.2.8</t>
  </si>
  <si>
    <t>O.MO-D.RS-6.3.8</t>
  </si>
  <si>
    <t>O.MO-D.RS-6.4.8</t>
  </si>
  <si>
    <t>O.M-2.NRS-0.7</t>
  </si>
  <si>
    <t>O.M-2.NRS-1.7</t>
  </si>
  <si>
    <t>O.M-2.NRS-2.7</t>
  </si>
  <si>
    <t>O.M-2.NRS-3.7</t>
  </si>
  <si>
    <t>O.M-2.NRS-4.7</t>
  </si>
  <si>
    <t>O.M-2.NRS-0.8</t>
  </si>
  <si>
    <t>O.M-2.NRS-1.8</t>
  </si>
  <si>
    <t>O.M-2.NRS-2.8</t>
  </si>
  <si>
    <t>O.M-2.NRS-3.8</t>
  </si>
  <si>
    <t>O.M-2.NRS-4.8</t>
  </si>
  <si>
    <t>O.MO-D.SA-1</t>
  </si>
  <si>
    <t>O.MO-D.SA-2</t>
  </si>
  <si>
    <t>O.MO-D.SA-3</t>
  </si>
  <si>
    <t>O.MO-D.SA-4</t>
  </si>
  <si>
    <t>O.MO-D.SPR-0.7</t>
  </si>
  <si>
    <t>O.MO-D.SPR-1.7</t>
  </si>
  <si>
    <t>O.MO-D.SPR-2.7</t>
  </si>
  <si>
    <t>O.MO-D.SPR-3.7</t>
  </si>
  <si>
    <t>O.MO-D.SPR-4.7</t>
  </si>
  <si>
    <t>O.MO-D.SPR-0.8</t>
  </si>
  <si>
    <t>O.MO-D.SPR-1.8</t>
  </si>
  <si>
    <t>O.MO-D.SPR-2.8</t>
  </si>
  <si>
    <t>O.MO-D.SPR-3.8</t>
  </si>
  <si>
    <t>O.MO-D.SPR-4.8</t>
  </si>
  <si>
    <t>O.K.TPO-7</t>
  </si>
  <si>
    <t>O.K.TPO-8</t>
  </si>
  <si>
    <t>O.T.TPO-1.7</t>
  </si>
  <si>
    <t>O.T.TPO-1.8</t>
  </si>
  <si>
    <t>O.T.TPO-2.7</t>
  </si>
  <si>
    <t>O.T.TPO-2.8</t>
  </si>
  <si>
    <t>O.K.TM-3</t>
  </si>
  <si>
    <t>O.K.TP-4</t>
  </si>
  <si>
    <t>O.T.TP-4</t>
  </si>
  <si>
    <t>O.T.TPU-4</t>
  </si>
  <si>
    <t>O.K.SHK-1.1</t>
  </si>
  <si>
    <t>O.K.SHK-1.2</t>
  </si>
  <si>
    <t>O.K.SHK-1.3</t>
  </si>
  <si>
    <t>O.F.SHK-1</t>
  </si>
  <si>
    <t>O.P.EKR-72</t>
  </si>
  <si>
    <t>O.P.EKR-80</t>
  </si>
  <si>
    <t>O.P.EKR-98</t>
  </si>
  <si>
    <t>O.P.EKR-118</t>
  </si>
  <si>
    <t>O.P.EKR-147</t>
  </si>
  <si>
    <t>O.P.EKR-163</t>
  </si>
  <si>
    <t>O.K.SH.PO-7</t>
  </si>
  <si>
    <t>O.K.SH.PO-8</t>
  </si>
  <si>
    <t>O.F.SH.PO-7</t>
  </si>
  <si>
    <t>O.F.SH.PO-8</t>
  </si>
  <si>
    <t>O.K.SH.KO-3.7</t>
  </si>
  <si>
    <t>O.K.SH.KO-3.8</t>
  </si>
  <si>
    <t>O.K.SH.KO-2.7</t>
  </si>
  <si>
    <t>O.K.SH.KO-2.8</t>
  </si>
  <si>
    <t>O.F.SH.KO-7</t>
  </si>
  <si>
    <t>O.F.SH.KO-8</t>
  </si>
  <si>
    <t>O.KFT-3 TIP</t>
  </si>
  <si>
    <t>O.KFT-4 TIP</t>
  </si>
  <si>
    <t>O.K.TPO-7 TIP</t>
  </si>
  <si>
    <t>O.K.TPO-8 TIP</t>
  </si>
  <si>
    <t>O.K.TM-3 TIP</t>
  </si>
  <si>
    <t>O.K.TP-4 TIP</t>
  </si>
  <si>
    <t>O.KTS-11 TIP</t>
  </si>
  <si>
    <t>O.VTPO-1.7</t>
  </si>
  <si>
    <t>O.VTPO-1.8</t>
  </si>
  <si>
    <t>O.VTPO-2.7</t>
  </si>
  <si>
    <t>O.VTPO-2.8</t>
  </si>
  <si>
    <t>O.VTPO-8</t>
  </si>
  <si>
    <t>O.VTPO-7</t>
  </si>
  <si>
    <t>432*720*1120</t>
  </si>
  <si>
    <t>432*800*1120</t>
  </si>
  <si>
    <t>O.K.VTPO-7</t>
  </si>
  <si>
    <t>O.K.VTPO-8</t>
  </si>
  <si>
    <t>O.K.VTPO-1.7</t>
  </si>
  <si>
    <t>O.K.VTPO-1.8</t>
  </si>
  <si>
    <t>O.SR-1(L) white</t>
  </si>
  <si>
    <t>O.SR-1(R) white</t>
  </si>
  <si>
    <t>O.SR-2(L) white</t>
  </si>
  <si>
    <t>O.SR-2(R) white</t>
  </si>
  <si>
    <t>O.SR-3(L) white</t>
  </si>
  <si>
    <t>O.SR-3(R) white</t>
  </si>
  <si>
    <t>Фасад стекло в раме высокий левый (лакобель, белый)</t>
  </si>
  <si>
    <t>Фасад стекло в раме высокий правый (лакобель, белый)</t>
  </si>
  <si>
    <t>Фасад стекло в раме средний левый (лакобель, белый)</t>
  </si>
  <si>
    <t>Фасад стекло в раме средний правый (лакобель, белый)</t>
  </si>
  <si>
    <t>Фасад стекло в раме низкий левый (лакобель, белый)</t>
  </si>
  <si>
    <t>Фасад стекло в раме низкий правый (лакобель, белый)</t>
  </si>
  <si>
    <t>O.SR-1(L) black</t>
  </si>
  <si>
    <t>O.SR-1(R) black</t>
  </si>
  <si>
    <t>O.SR-2(L) black</t>
  </si>
  <si>
    <t>O.SR-2(R) black</t>
  </si>
  <si>
    <t>O.SR-3(L) black</t>
  </si>
  <si>
    <t>O.SR-3(R) black</t>
  </si>
  <si>
    <t>Фасад стекло в раме высокий левый (лакобель, черный)</t>
  </si>
  <si>
    <t>Фасад стекло в раме высокий правый (лакобель, черный)</t>
  </si>
  <si>
    <t>Фасад стекло в раме средний левый (лакобель, черный)</t>
  </si>
  <si>
    <t>Фасад стекло в раме средний правый (лакобель, черный)</t>
  </si>
  <si>
    <t>Фасад стекло в раме низкий левый (лакобель, черный)</t>
  </si>
  <si>
    <t>Фасад стекло в раме низкий правый (лакобель, черный)</t>
  </si>
  <si>
    <t>Шкаф высокий широкий (2 низких фасада ЛДСП + 2 средних фасада стекло лакобель в раме)</t>
  </si>
  <si>
    <t>Шкаф высокий широкий (2 низких фасада ЛДСП + 2 низких фасада стекло лакобель в раме)</t>
  </si>
  <si>
    <t>Шкаф высокий широкий (2 средних фасада ЛДСП + 2 низких фасада стекло лакобель в раме)</t>
  </si>
  <si>
    <t>Шкаф высокий широкий (2 высоких фасада стекло лакобель в раме)</t>
  </si>
  <si>
    <t>Шкаф средний широкий (2 низких фасада стекло лакобель в раме)</t>
  </si>
  <si>
    <t>Шкаф средний широкий (2 средних фасада стекло лакобель в раме)</t>
  </si>
  <si>
    <t>Шкаф низкий широкий (2 низких фасада стекло лакобель в раме)</t>
  </si>
  <si>
    <t>Шкаф высокий узкий левый (1 низкий фасад ЛДСП + 1 средний фасад стекло лакобель в раме)</t>
  </si>
  <si>
    <t>Шкаф высокий узкий правый (1 низкий фасад ЛДСП + 1 средний фасад стекло лакобель в раме)</t>
  </si>
  <si>
    <t>Шкаф высокий узкий левый (1 низкий фасад ЛДСП + 1 низкий фасад стекло лакобель в раме)</t>
  </si>
  <si>
    <t>Шкаф высокий узкий правый (1 низкий фасад ЛДСП + 1 низкий фасад стекло лакобель в раме)</t>
  </si>
  <si>
    <t>Шкаф высокий узкий левый (1 средний фасад ЛДСП + 1 низкий фасад стекло лакобель в раме)</t>
  </si>
  <si>
    <t>Шкаф высокий узкий правый (1 средний фасад ЛДСП + 1 низкий фасад стекло лакобель в раме)</t>
  </si>
  <si>
    <t>Шкаф высокий узкий левый (1 высокий фасад стекло лакобель в раме)</t>
  </si>
  <si>
    <t>Шкаф высокий узкий правый (1 высокий фасад стекло лакобель в раме)</t>
  </si>
  <si>
    <t>Шкаф средний узкий левый (1 низкий фасад стекло лакобель в раме)</t>
  </si>
  <si>
    <t>Шкаф средний узкий правый (1 низкий фасад стекло лакобель в раме)</t>
  </si>
  <si>
    <t>O.SU-2.4R(R)</t>
  </si>
  <si>
    <t>Шкаф средний узкий левый (1 средний фасад стекло лакобель в раме)</t>
  </si>
  <si>
    <t>Шкаф средний узкий правый (1 средний фасад стекло лакобель в раме)</t>
  </si>
  <si>
    <t>Шкаф низкий узкий левый (1 низкий фасад стекло лакобель в раме)</t>
  </si>
  <si>
    <t>Шкаф низкий узкий правый (1 низкий фасад стекло лакобель в раме)</t>
  </si>
  <si>
    <t>Каркас тумбы выдвижной высокой</t>
  </si>
  <si>
    <t>Каркас тумбы выдвижной низкой</t>
  </si>
  <si>
    <t>O.F.VTPO-2</t>
  </si>
  <si>
    <t>O.F.VTPO-3</t>
  </si>
  <si>
    <t>Фасад тумбы выдвижной высокой</t>
  </si>
  <si>
    <t>Фасад тумбы выдвижной низкой</t>
  </si>
  <si>
    <t>Тумба высокая выдвижная приставная / опораная</t>
  </si>
  <si>
    <t>Тумба низкая выдвижная приставная / опорная</t>
  </si>
  <si>
    <t>Тумба двойная низкая выдвижная приставная / опорная</t>
  </si>
  <si>
    <t>KKG-60</t>
  </si>
  <si>
    <t>600*115*100</t>
  </si>
  <si>
    <t>KKG-80</t>
  </si>
  <si>
    <t>800*115*100</t>
  </si>
  <si>
    <t>2360*1635*750</t>
  </si>
  <si>
    <t>Гардероб узкий  (правое исполнение)</t>
  </si>
  <si>
    <t>ПСБ-1</t>
  </si>
  <si>
    <t>Подвес системного блока (цвет: белый, черный)</t>
  </si>
  <si>
    <t>255*465*485</t>
  </si>
  <si>
    <t>O.ST-1.2R white/black</t>
  </si>
  <si>
    <t>O.ST-1.4R white/black</t>
  </si>
  <si>
    <t>O.ST-1.7R white/black</t>
  </si>
  <si>
    <t>O.ST-1.10R white/black</t>
  </si>
  <si>
    <t>O.ST-2.2R white/black</t>
  </si>
  <si>
    <t>O.ST-2.4R white/black</t>
  </si>
  <si>
    <t>O.ST-3.2R white/black</t>
  </si>
  <si>
    <t>O.SU-1.2R(L) white/black</t>
  </si>
  <si>
    <t>O.SU-1.2R(R) white/black</t>
  </si>
  <si>
    <t>O.SU-1.4R(L) white/black</t>
  </si>
  <si>
    <t>O.SU-1.7R(L) white/black</t>
  </si>
  <si>
    <t>O.SU-1.10R(L) white/black</t>
  </si>
  <si>
    <t>O.SU-1.10R(R) white/black</t>
  </si>
  <si>
    <t>O.SU-2.2R(L) white/black</t>
  </si>
  <si>
    <t>O.SU-2.2R(R) white/black</t>
  </si>
  <si>
    <t>O.SU-2.4R(L) white/black</t>
  </si>
  <si>
    <t>O.SU-2.4R(R) white/black</t>
  </si>
  <si>
    <t>O.SU-3.2R(L) white/black</t>
  </si>
  <si>
    <t>O.SU-3.2R(R) white/black</t>
  </si>
  <si>
    <t>O.SU-1.4R(R) white/black</t>
  </si>
  <si>
    <t>O.SU-1.7R(R) white/black</t>
  </si>
  <si>
    <t>1160*420*823</t>
  </si>
  <si>
    <t>O.TO-7</t>
  </si>
  <si>
    <t>O.TO-4</t>
  </si>
  <si>
    <t>Опора треугольная одиночкая H=721мм</t>
  </si>
  <si>
    <t>Опора треугольная одиночкая H=450мм</t>
  </si>
  <si>
    <t>H=721мм</t>
  </si>
  <si>
    <t>H=450мм</t>
  </si>
  <si>
    <t>O.MSBR-7</t>
  </si>
  <si>
    <t>O.MKTP-78</t>
  </si>
  <si>
    <t>Комплект траверс приставного элемента L=780</t>
  </si>
  <si>
    <t>O.MO-BR-7</t>
  </si>
  <si>
    <t>O.SBR-7</t>
  </si>
  <si>
    <t>O.MP-BR-7</t>
  </si>
  <si>
    <t>O.BR-7</t>
  </si>
  <si>
    <t>O.CBR-7</t>
  </si>
  <si>
    <t>Каркас гардероба узкого, универсальный</t>
  </si>
  <si>
    <t>O.DG-1(R)</t>
  </si>
  <si>
    <t>O.DG-1(L)</t>
  </si>
  <si>
    <t>Фасад ЛДСП для гардероба узкого, левый</t>
  </si>
  <si>
    <t>Фасад ЛДСП для гардероба узкого, правый</t>
  </si>
  <si>
    <t>O.GB-1(L)</t>
  </si>
  <si>
    <t>O.GB-1(R)</t>
  </si>
  <si>
    <t>Гардероб узкий  (левое исполнение)</t>
  </si>
  <si>
    <t>правый</t>
  </si>
  <si>
    <t>O.KGB-1(L/R)</t>
  </si>
  <si>
    <t>O.K.TM-1</t>
  </si>
  <si>
    <t>Каркас тумбы для оргтехники/сервисной</t>
  </si>
  <si>
    <t>O.F.TM-1</t>
  </si>
  <si>
    <t>Фасады тумбы для оргтехники/сервисной</t>
  </si>
  <si>
    <t>O.TM-1</t>
  </si>
  <si>
    <t>Тумба для оргтехники/сервисная</t>
  </si>
  <si>
    <t>800*600*680</t>
  </si>
  <si>
    <t>O.MOJ-60</t>
  </si>
  <si>
    <t>Опора О-образная стола журнального 600мм</t>
  </si>
  <si>
    <t>О.SSJ-1</t>
  </si>
  <si>
    <t>Столешница стола журнального</t>
  </si>
  <si>
    <t>O.MO-SJ-1</t>
  </si>
  <si>
    <t>Стол журнальный на О-образном м/к</t>
  </si>
  <si>
    <t>780*600*450</t>
  </si>
  <si>
    <t>VR.SP-5-90.1</t>
  </si>
  <si>
    <t>Стол круглый</t>
  </si>
  <si>
    <t>900x900x750</t>
  </si>
  <si>
    <t>VR.SP-5-90.2</t>
  </si>
  <si>
    <t>Стол квадратный</t>
  </si>
  <si>
    <t>VR.SP-5-180.1</t>
  </si>
  <si>
    <t>Стол овальный</t>
  </si>
  <si>
    <t>1800x900x750</t>
  </si>
  <si>
    <t>VR.SP-5-180.2</t>
  </si>
  <si>
    <t>Стол прямоугольный</t>
  </si>
  <si>
    <t>VR.SP-5-60.1G</t>
  </si>
  <si>
    <t>Стол журнальный круглый</t>
  </si>
  <si>
    <t>600x600x450</t>
  </si>
  <si>
    <t>VR.SP-5-60.2G</t>
  </si>
  <si>
    <t>Стол журнальный квадратный</t>
  </si>
  <si>
    <t>O.KTK-11 T</t>
  </si>
  <si>
    <t>O.K.SH.KO-2.7 T</t>
  </si>
  <si>
    <t>O.K.SH.KO-2.8 T</t>
  </si>
  <si>
    <t>O.F.SH.KO-7 T</t>
  </si>
  <si>
    <t>O.F.SH.KO-8 T</t>
  </si>
  <si>
    <t>O.K.SH.KO-3.7 T</t>
  </si>
  <si>
    <t>O.K.SH.KO-3.8 T</t>
  </si>
  <si>
    <t>O.FTK-11 T</t>
  </si>
  <si>
    <t>O.F.SHK-1 T</t>
  </si>
  <si>
    <t>O.K.SHK-1.1 T</t>
  </si>
  <si>
    <t>O.K.SHK-1.2 T</t>
  </si>
  <si>
    <t>O.K.SHK-1.3 T</t>
  </si>
  <si>
    <t>O.SHKO-2.7 T</t>
  </si>
  <si>
    <t>O.SHKO-2.8 T</t>
  </si>
  <si>
    <t>O.SHKO-3.7 T</t>
  </si>
  <si>
    <t>O.SHKO-3.8 T</t>
  </si>
  <si>
    <t>O.SHK-1.1 T</t>
  </si>
  <si>
    <t>O.SHK-1.2 T</t>
  </si>
  <si>
    <t>O.SHK-1.3 T</t>
  </si>
  <si>
    <t>O.TK-11 T</t>
  </si>
  <si>
    <t>O.MPZ-72K</t>
  </si>
  <si>
    <t>O.MPZ-80K</t>
  </si>
  <si>
    <t>O.MPZ-147K</t>
  </si>
  <si>
    <t>Комплект опор П-образных завершающих 720мм</t>
  </si>
  <si>
    <t>O.MPZ-163K</t>
  </si>
  <si>
    <t>Комплект опор П-образных завершающих 800мм</t>
  </si>
  <si>
    <t>Комплект опор П-образных завершающих 1475мм</t>
  </si>
  <si>
    <t>Комплект опор П-образных завершающих 1635мм</t>
  </si>
  <si>
    <t>O.MOZ-72K</t>
  </si>
  <si>
    <t>Комплект опор O-образных завершающих 720мм</t>
  </si>
  <si>
    <t>Комплект опор O-образных завершающих 800мм</t>
  </si>
  <si>
    <t>O.MOZ-80K</t>
  </si>
  <si>
    <t>O.MOZ-147K</t>
  </si>
  <si>
    <t>Комплект опор O-образных завершающих 147мм</t>
  </si>
  <si>
    <t>O.MOZ-163K</t>
  </si>
  <si>
    <t>Комплект опор O-образных завершающих 163мм</t>
  </si>
  <si>
    <t>ЦБ-00023747</t>
  </si>
  <si>
    <t>ЦБ-00023749</t>
  </si>
  <si>
    <t>ЦБ-00023751</t>
  </si>
  <si>
    <t>ЦБ-00023753</t>
  </si>
  <si>
    <t>ЦБ-00023755</t>
  </si>
  <si>
    <t>ЦБ-00023748</t>
  </si>
  <si>
    <t>ЦБ-00023750</t>
  </si>
  <si>
    <t>ЦБ-00023752</t>
  </si>
  <si>
    <t>ЦБ-00023754</t>
  </si>
  <si>
    <t>ЦБ-00023756</t>
  </si>
  <si>
    <t>ЦБ-00054647</t>
  </si>
  <si>
    <t>ЦБ-00023673</t>
  </si>
  <si>
    <t>ЦБ-00023671</t>
  </si>
  <si>
    <t>ЦБ-00023672</t>
  </si>
  <si>
    <t>ЦБ-00023719</t>
  </si>
  <si>
    <t>ЦБ-00023721</t>
  </si>
  <si>
    <t>ЦБ-00023723</t>
  </si>
  <si>
    <t>ЦБ-00023725</t>
  </si>
  <si>
    <t>ЦБ-00023727</t>
  </si>
  <si>
    <t>ЦБ-00023720</t>
  </si>
  <si>
    <t>ЦБ-00023722</t>
  </si>
  <si>
    <t>ЦБ-00023724</t>
  </si>
  <si>
    <t>ЦБ-00023726</t>
  </si>
  <si>
    <t>ЦБ-00023728</t>
  </si>
  <si>
    <t>ЦБ-00023729</t>
  </si>
  <si>
    <t>ЦБ-00023731</t>
  </si>
  <si>
    <t>ЦБ-00023733</t>
  </si>
  <si>
    <t>ЦБ-00023735</t>
  </si>
  <si>
    <t>ЦБ-00023737</t>
  </si>
  <si>
    <t>ЦБ-00023730</t>
  </si>
  <si>
    <t>ЦБ-00023732</t>
  </si>
  <si>
    <t>ЦБ-00023734</t>
  </si>
  <si>
    <t>ЦБ-00023736</t>
  </si>
  <si>
    <t>ЦБ-00023738</t>
  </si>
  <si>
    <t>ЦБ-00023651</t>
  </si>
  <si>
    <t>ЦБ-00023653</t>
  </si>
  <si>
    <t>ЦБ-00023655</t>
  </si>
  <si>
    <t>ЦБ-00023657</t>
  </si>
  <si>
    <t>ЦБ-00023659</t>
  </si>
  <si>
    <t>ЦБ-00023652</t>
  </si>
  <si>
    <t>ЦБ-00023654</t>
  </si>
  <si>
    <t>ЦБ-00023656</t>
  </si>
  <si>
    <t>ЦБ-00023658</t>
  </si>
  <si>
    <t>ЦБ-00023660</t>
  </si>
  <si>
    <t>ЦБ-00023674</t>
  </si>
  <si>
    <t>ЦБ-00023676</t>
  </si>
  <si>
    <t>ЦБ-00023678</t>
  </si>
  <si>
    <t>ЦБ-00023680</t>
  </si>
  <si>
    <t>ЦБ-00023682</t>
  </si>
  <si>
    <t>ЦБ-00023675</t>
  </si>
  <si>
    <t>ЦБ-00023677</t>
  </si>
  <si>
    <t>ЦБ-00023679</t>
  </si>
  <si>
    <t>ЦБ-00023681</t>
  </si>
  <si>
    <t>ЦБ-00023683</t>
  </si>
  <si>
    <t>ЦБ-00023684</t>
  </si>
  <si>
    <t>ЦБ-00023686</t>
  </si>
  <si>
    <t>ЦБ-00023688</t>
  </si>
  <si>
    <t>ЦБ-00023690</t>
  </si>
  <si>
    <t>ЦБ-00023692</t>
  </si>
  <si>
    <t>ЦБ-00023685</t>
  </si>
  <si>
    <t>ЦБ-00023687</t>
  </si>
  <si>
    <t>ЦБ-00023689</t>
  </si>
  <si>
    <t>ЦБ-00023691</t>
  </si>
  <si>
    <t>ЦБ-00023693</t>
  </si>
  <si>
    <t>ЦБ-00023694</t>
  </si>
  <si>
    <t>ЦБ-00023696</t>
  </si>
  <si>
    <t>ЦБ-00023698</t>
  </si>
  <si>
    <t>ЦБ-00023700</t>
  </si>
  <si>
    <t>ЦБ-00023702</t>
  </si>
  <si>
    <t>ЦБ-00023695</t>
  </si>
  <si>
    <t>ЦБ-00023697</t>
  </si>
  <si>
    <t>ЦБ-00023699</t>
  </si>
  <si>
    <t>ЦБ-00023701</t>
  </si>
  <si>
    <t>ЦБ-00023703</t>
  </si>
  <si>
    <t>ЦБ-00023661</t>
  </si>
  <si>
    <t>ЦБ-00023663</t>
  </si>
  <si>
    <t>ЦБ-00023665</t>
  </si>
  <si>
    <t>ЦБ-00023667</t>
  </si>
  <si>
    <t>ЦБ-00023669</t>
  </si>
  <si>
    <t>ЦБ-00023662</t>
  </si>
  <si>
    <t>ЦБ-00023664</t>
  </si>
  <si>
    <t>ЦБ-00023666</t>
  </si>
  <si>
    <t>ЦБ-00023668</t>
  </si>
  <si>
    <t>ЦБ-00023670</t>
  </si>
  <si>
    <t>ЦБ-00023739</t>
  </si>
  <si>
    <t>ЦБ-00023740</t>
  </si>
  <si>
    <t>ЦБ-00023741</t>
  </si>
  <si>
    <t>ЦБ-00023742</t>
  </si>
  <si>
    <t>ЦБ-00023743</t>
  </si>
  <si>
    <t>ЦБ-00023744</t>
  </si>
  <si>
    <t>ЦБ-00023745</t>
  </si>
  <si>
    <t>ЦБ-00023746</t>
  </si>
  <si>
    <t>ЦБ-00023704</t>
  </si>
  <si>
    <t>ЦБ-00023705</t>
  </si>
  <si>
    <t>ЦБ-00023706</t>
  </si>
  <si>
    <t>ЦБ-00023707</t>
  </si>
  <si>
    <t>ЦБ-00023757</t>
  </si>
  <si>
    <t>ЦБ-00023761</t>
  </si>
  <si>
    <t>ЦБ-00023765</t>
  </si>
  <si>
    <t>ЦБ-00023769</t>
  </si>
  <si>
    <t>ЦБ-00023773</t>
  </si>
  <si>
    <t>ЦБ-00023759</t>
  </si>
  <si>
    <t>ЦБ-00023763</t>
  </si>
  <si>
    <t>ЦБ-00023767</t>
  </si>
  <si>
    <t>ЦБ-00023771</t>
  </si>
  <si>
    <t>ЦБ-00023775</t>
  </si>
  <si>
    <t>ЦБ-00023758</t>
  </si>
  <si>
    <t>ЦБ-00023762</t>
  </si>
  <si>
    <t>ЦБ-00023766</t>
  </si>
  <si>
    <t>ЦБ-00023770</t>
  </si>
  <si>
    <t>ЦБ-00023774</t>
  </si>
  <si>
    <t>ЦБ-00023760</t>
  </si>
  <si>
    <t>ЦБ-00023764</t>
  </si>
  <si>
    <t>ЦБ-00023768</t>
  </si>
  <si>
    <t>ЦБ-00023772</t>
  </si>
  <si>
    <t>ЦБ-00023776</t>
  </si>
  <si>
    <t>ЦБ-00023708</t>
  </si>
  <si>
    <t>ЦБ-00023710</t>
  </si>
  <si>
    <t>ЦБ-00023712</t>
  </si>
  <si>
    <t>ЦБ-00023714</t>
  </si>
  <si>
    <t>ЦБ-00023716</t>
  </si>
  <si>
    <t>ЦБ-00023709</t>
  </si>
  <si>
    <t>ЦБ-00023711</t>
  </si>
  <si>
    <t>ЦБ-00023713</t>
  </si>
  <si>
    <t>ЦБ-00023715</t>
  </si>
  <si>
    <t>ЦБ-00023717</t>
  </si>
  <si>
    <t>ЦБ-00009447</t>
  </si>
  <si>
    <t>ЦБ-00023777</t>
  </si>
  <si>
    <t>ЦБ-00023778</t>
  </si>
  <si>
    <t>ЦБ-00023779</t>
  </si>
  <si>
    <t>ЦБ-00023780</t>
  </si>
  <si>
    <t>ЦБ-00023781</t>
  </si>
  <si>
    <t>ЦБ-00023782</t>
  </si>
  <si>
    <t>ЦБ-00023783</t>
  </si>
  <si>
    <t>ЦБ-00023784</t>
  </si>
  <si>
    <t>ЦБ-00023785</t>
  </si>
  <si>
    <t>ЦБ-00023786</t>
  </si>
  <si>
    <t>ЦБ-00023787</t>
  </si>
  <si>
    <t>ЦБ-00023788</t>
  </si>
  <si>
    <t>ЦБ-00023789</t>
  </si>
  <si>
    <t>ЦБ-00023790</t>
  </si>
  <si>
    <t>ЦБ-00023791</t>
  </si>
  <si>
    <t>ЦБ-00023792</t>
  </si>
  <si>
    <t>ЦБ-00068417</t>
  </si>
  <si>
    <t>ЦБ-00068418</t>
  </si>
  <si>
    <t>ЦБ-00068419</t>
  </si>
  <si>
    <t>ЦБ-00068420</t>
  </si>
  <si>
    <t>ЦБ-00023797</t>
  </si>
  <si>
    <t>ЦБ-00023798</t>
  </si>
  <si>
    <t>ЦБ-00023799</t>
  </si>
  <si>
    <t>ЦБ-00023800</t>
  </si>
  <si>
    <t>ЦБ-00023801</t>
  </si>
  <si>
    <t>ЦБ-00023802</t>
  </si>
  <si>
    <t>ЦБ-00033677</t>
  </si>
  <si>
    <t>ЦБ-00054675</t>
  </si>
  <si>
    <t>ЦБ-00054679</t>
  </si>
  <si>
    <t>ЦБ-00023804</t>
  </si>
  <si>
    <t>ЦБ-00023805</t>
  </si>
  <si>
    <t>ЦБ-00068414</t>
  </si>
  <si>
    <t>ЦБ-00068415</t>
  </si>
  <si>
    <t>ЦБ-00068416</t>
  </si>
  <si>
    <t>ЦБ-00009410</t>
  </si>
  <si>
    <t>ЦБ-00023809</t>
  </si>
  <si>
    <t>ЦБ-00023810</t>
  </si>
  <si>
    <t>ЦБ-00023811</t>
  </si>
  <si>
    <t>ЦБ-00023916</t>
  </si>
  <si>
    <t>ЦБ-00023813</t>
  </si>
  <si>
    <t>ЦБ-00023814</t>
  </si>
  <si>
    <t>ЦБ-00023815</t>
  </si>
  <si>
    <t>ЦБ-00023914</t>
  </si>
  <si>
    <t>ЦБ-00023817</t>
  </si>
  <si>
    <t>ЦБ-00023818</t>
  </si>
  <si>
    <t>ЦБ-00023819</t>
  </si>
  <si>
    <t>ЦБ-00023820</t>
  </si>
  <si>
    <t>ЦБ-00023918</t>
  </si>
  <si>
    <t>ЦБ-00023822</t>
  </si>
  <si>
    <t>ЦБ-00023823</t>
  </si>
  <si>
    <t>ЦБ-00023824</t>
  </si>
  <si>
    <t>ЦБ-00023912</t>
  </si>
  <si>
    <t>ЦБ-00009411</t>
  </si>
  <si>
    <t>ЦБ-00023826</t>
  </si>
  <si>
    <t>ЦБ-00023827</t>
  </si>
  <si>
    <t>ЦБ-00023828</t>
  </si>
  <si>
    <t>ЦБ-00023934</t>
  </si>
  <si>
    <t>ЦБ-00023830</t>
  </si>
  <si>
    <t>ЦБ-00023831</t>
  </si>
  <si>
    <t>ЦБ-00023832</t>
  </si>
  <si>
    <t>ЦБ-00023926</t>
  </si>
  <si>
    <t>ЦБ-00009412</t>
  </si>
  <si>
    <t>ЦБ-00023834</t>
  </si>
  <si>
    <t>ЦБ-00023835</t>
  </si>
  <si>
    <t>ЦБ-00023836</t>
  </si>
  <si>
    <t>ЦБ-00023924</t>
  </si>
  <si>
    <t>ЦБ-00009413</t>
  </si>
  <si>
    <t>ЦБ-00023838</t>
  </si>
  <si>
    <t>ЦБ-00023839</t>
  </si>
  <si>
    <t>ЦБ-00023840</t>
  </si>
  <si>
    <t>ЦБ-00023841</t>
  </si>
  <si>
    <t>ЦБ-00023842</t>
  </si>
  <si>
    <t>ЦБ-00023843</t>
  </si>
  <si>
    <t>ЦБ-00023900</t>
  </si>
  <si>
    <t>ЦБ-00023908</t>
  </si>
  <si>
    <t>ЦБ-00023846</t>
  </si>
  <si>
    <t>ЦБ-00023847</t>
  </si>
  <si>
    <t>ЦБ-00023848</t>
  </si>
  <si>
    <t>ЦБ-00023849</t>
  </si>
  <si>
    <t>ЦБ-00023850</t>
  </si>
  <si>
    <t>ЦБ-00023851</t>
  </si>
  <si>
    <t>ЦБ-00023898</t>
  </si>
  <si>
    <t>ЦБ-00023906</t>
  </si>
  <si>
    <t>ЦБ-00023854</t>
  </si>
  <si>
    <t>ЦБ-00023855</t>
  </si>
  <si>
    <t>ЦБ-00023856</t>
  </si>
  <si>
    <t>ЦБ-00023857</t>
  </si>
  <si>
    <t>ЦБ-00023858</t>
  </si>
  <si>
    <t>ЦБ-00023859</t>
  </si>
  <si>
    <t>ЦБ-00023860</t>
  </si>
  <si>
    <t>ЦБ-00023861</t>
  </si>
  <si>
    <t>ЦБ-00023902</t>
  </si>
  <si>
    <t>ЦБ-00023910</t>
  </si>
  <si>
    <t>ЦБ-00023864</t>
  </si>
  <si>
    <t>ЦБ-00023865</t>
  </si>
  <si>
    <t>ЦБ-00023866</t>
  </si>
  <si>
    <t>ЦБ-00023867</t>
  </si>
  <si>
    <t>ЦБ-00023868</t>
  </si>
  <si>
    <t>ЦБ-00023869</t>
  </si>
  <si>
    <t>ЦБ-00023896</t>
  </si>
  <si>
    <t>ЦБ-00023904</t>
  </si>
  <si>
    <t>ЦБ-00009414</t>
  </si>
  <si>
    <t>ЦБ-00023872</t>
  </si>
  <si>
    <t>ЦБ-00023873</t>
  </si>
  <si>
    <t>ЦБ-00023874</t>
  </si>
  <si>
    <t>ЦБ-00023875</t>
  </si>
  <si>
    <t>ЦБ-00023876</t>
  </si>
  <si>
    <t>ЦБ-00023877</t>
  </si>
  <si>
    <t>ЦБ-00023927</t>
  </si>
  <si>
    <t>ЦБ-00023932</t>
  </si>
  <si>
    <t>ЦБ-00023880</t>
  </si>
  <si>
    <t>ЦБ-00023881</t>
  </si>
  <si>
    <t>ЦБ-00023882</t>
  </si>
  <si>
    <t>ЦБ-00023883</t>
  </si>
  <si>
    <t>ЦБ-00023884</t>
  </si>
  <si>
    <t>ЦБ-00023885</t>
  </si>
  <si>
    <t>ЦБ-00023930</t>
  </si>
  <si>
    <t>ЦБ-00023935</t>
  </si>
  <si>
    <t>ЦБ-00009415</t>
  </si>
  <si>
    <t>ЦБ-00023888</t>
  </si>
  <si>
    <t>ЦБ-00023889</t>
  </si>
  <si>
    <t>ЦБ-00023890</t>
  </si>
  <si>
    <t>ЦБ-00023891</t>
  </si>
  <si>
    <t>ЦБ-00023892</t>
  </si>
  <si>
    <t>ЦБ-00023893</t>
  </si>
  <si>
    <t>ЦБ-00023922</t>
  </si>
  <si>
    <t>ЦБ-00023920</t>
  </si>
  <si>
    <t>ЦБ-00009416</t>
  </si>
  <si>
    <t>ЦБ-00009417</t>
  </si>
  <si>
    <t>ЦБ-00009418</t>
  </si>
  <si>
    <t>ЦБ-00009419</t>
  </si>
  <si>
    <t>ЦБ-00009420</t>
  </si>
  <si>
    <t>ЦБ-00009421</t>
  </si>
  <si>
    <t>ЦБ-00009422</t>
  </si>
  <si>
    <t>ЦБ-00009423</t>
  </si>
  <si>
    <t>ЦБ-00009424</t>
  </si>
  <si>
    <t>ЦБ-00009425</t>
  </si>
  <si>
    <t>ЦБ-00009426</t>
  </si>
  <si>
    <t>ЦБ-00009427</t>
  </si>
  <si>
    <t>ЦБ-00009428</t>
  </si>
  <si>
    <t>ЦБ-00009429</t>
  </si>
  <si>
    <t>ЦБ-00009430</t>
  </si>
  <si>
    <t>ЦБ-00009431</t>
  </si>
  <si>
    <t>ЦБ-00009493</t>
  </si>
  <si>
    <t>ЦБ-00009494</t>
  </si>
  <si>
    <t>ЦБ-00009495</t>
  </si>
  <si>
    <t>ЦБ-00009496</t>
  </si>
  <si>
    <t>ЦБ-00009499</t>
  </si>
  <si>
    <t>ЦБ-00009500</t>
  </si>
  <si>
    <t>ЦБ-00009501</t>
  </si>
  <si>
    <t>ЦБ-00009502</t>
  </si>
  <si>
    <t>ЦБ-00009505</t>
  </si>
  <si>
    <t>ЦБ-00009506</t>
  </si>
  <si>
    <t>ЦБ-00009507</t>
  </si>
  <si>
    <t>ЦБ-00009508</t>
  </si>
  <si>
    <t>ЦБ-00023492</t>
  </si>
  <si>
    <t>ЦБ-00023494</t>
  </si>
  <si>
    <t>ЦБ-00023496</t>
  </si>
  <si>
    <t>ЦБ-00023498</t>
  </si>
  <si>
    <t>ЦБ-00023500</t>
  </si>
  <si>
    <t>ЦБ-00023493</t>
  </si>
  <si>
    <t>ЦБ-00023495</t>
  </si>
  <si>
    <t>ЦБ-00023497</t>
  </si>
  <si>
    <t>ЦБ-00023499</t>
  </si>
  <si>
    <t>ЦБ-00023501</t>
  </si>
  <si>
    <t>ЦБ-00054688</t>
  </si>
  <si>
    <t>ЦБ-00023400</t>
  </si>
  <si>
    <t>ЦБ-00023398</t>
  </si>
  <si>
    <t>ЦБ-00023399</t>
  </si>
  <si>
    <t>ЦБ-00023464</t>
  </si>
  <si>
    <t>ЦБ-00023466</t>
  </si>
  <si>
    <t>ЦБ-00023468</t>
  </si>
  <si>
    <t>ЦБ-00023470</t>
  </si>
  <si>
    <t>ЦБ-00023472</t>
  </si>
  <si>
    <t>ЦБ-00023465</t>
  </si>
  <si>
    <t>ЦБ-00023467</t>
  </si>
  <si>
    <t>ЦБ-00023469</t>
  </si>
  <si>
    <t>ЦБ-00023471</t>
  </si>
  <si>
    <t>ЦБ-00023473</t>
  </si>
  <si>
    <t>ЦБ-00023474</t>
  </si>
  <si>
    <t>ЦБ-00023476</t>
  </si>
  <si>
    <t>ЦБ-00023478</t>
  </si>
  <si>
    <t>ЦБ-00023480</t>
  </si>
  <si>
    <t>ЦБ-00023482</t>
  </si>
  <si>
    <t>ЦБ-00023475</t>
  </si>
  <si>
    <t>ЦБ-00023477</t>
  </si>
  <si>
    <t>ЦБ-00023479</t>
  </si>
  <si>
    <t>ЦБ-00023481</t>
  </si>
  <si>
    <t>ЦБ-00023483</t>
  </si>
  <si>
    <t>ЦБ-00023388</t>
  </si>
  <si>
    <t>ЦБ-00023390</t>
  </si>
  <si>
    <t>ЦБ-00023392</t>
  </si>
  <si>
    <t>ЦБ-00023394</t>
  </si>
  <si>
    <t>ЦБ-00023396</t>
  </si>
  <si>
    <t>ЦБ-00023389</t>
  </si>
  <si>
    <t>ЦБ-00023391</t>
  </si>
  <si>
    <t>ЦБ-00023393</t>
  </si>
  <si>
    <t>ЦБ-00023395</t>
  </si>
  <si>
    <t>ЦБ-00023397</t>
  </si>
  <si>
    <t>ЦБ-00023401</t>
  </si>
  <si>
    <t>ЦБ-00023403</t>
  </si>
  <si>
    <t>ЦБ-00023405</t>
  </si>
  <si>
    <t>ЦБ-00023407</t>
  </si>
  <si>
    <t>ЦБ-00023409</t>
  </si>
  <si>
    <t>ЦБ-00023402</t>
  </si>
  <si>
    <t>ЦБ-00023404</t>
  </si>
  <si>
    <t>ЦБ-00023406</t>
  </si>
  <si>
    <t>ЦБ-00023408</t>
  </si>
  <si>
    <t>ЦБ-00023410</t>
  </si>
  <si>
    <t>ЦБ-00023411</t>
  </si>
  <si>
    <t>ЦБ-00023413</t>
  </si>
  <si>
    <t>ЦБ-00023415</t>
  </si>
  <si>
    <t>ЦБ-00023417</t>
  </si>
  <si>
    <t>ЦБ-00023419</t>
  </si>
  <si>
    <t>ЦБ-00023412</t>
  </si>
  <si>
    <t>ЦБ-00023414</t>
  </si>
  <si>
    <t>ЦБ-00023416</t>
  </si>
  <si>
    <t>ЦБ-00023418</t>
  </si>
  <si>
    <t>ЦБ-00023420</t>
  </si>
  <si>
    <t>ЦБ-00023421</t>
  </si>
  <si>
    <t>ЦБ-00023423</t>
  </si>
  <si>
    <t>ЦБ-00023425</t>
  </si>
  <si>
    <t>ЦБ-00023427</t>
  </si>
  <si>
    <t>ЦБ-00023429</t>
  </si>
  <si>
    <t>ЦБ-00023422</t>
  </si>
  <si>
    <t>ЦБ-00023424</t>
  </si>
  <si>
    <t>ЦБ-00023426</t>
  </si>
  <si>
    <t>ЦБ-00023428</t>
  </si>
  <si>
    <t>ЦБ-00023430</t>
  </si>
  <si>
    <t>ЦБ-00023373</t>
  </si>
  <si>
    <t>ЦБ-00023375</t>
  </si>
  <si>
    <t>ЦБ-00023377</t>
  </si>
  <si>
    <t>ЦБ-00023379</t>
  </si>
  <si>
    <t>ЦБ-00023381</t>
  </si>
  <si>
    <t>ЦБ-00023374</t>
  </si>
  <si>
    <t>ЦБ-00023376</t>
  </si>
  <si>
    <t>ЦБ-00023378</t>
  </si>
  <si>
    <t>ЦБ-00023380</t>
  </si>
  <si>
    <t>ЦБ-00023382</t>
  </si>
  <si>
    <t>ЦБ-00023484</t>
  </si>
  <si>
    <t>ЦБ-00023485</t>
  </si>
  <si>
    <t>ЦБ-00023486</t>
  </si>
  <si>
    <t>ЦБ-00023487</t>
  </si>
  <si>
    <t>ЦБ-00023488</t>
  </si>
  <si>
    <t>ЦБ-00023489</t>
  </si>
  <si>
    <t>ЦБ-00023490</t>
  </si>
  <si>
    <t>ЦБ-00023491</t>
  </si>
  <si>
    <t>ЦБ-00023431</t>
  </si>
  <si>
    <t>ЦБ-00023432</t>
  </si>
  <si>
    <t>ЦБ-00023433</t>
  </si>
  <si>
    <t>ЦБ-00023434</t>
  </si>
  <si>
    <t>ЦБ-00023502</t>
  </si>
  <si>
    <t>ЦБ-00023504</t>
  </si>
  <si>
    <t>ЦБ-00023506</t>
  </si>
  <si>
    <t>ЦБ-00023508</t>
  </si>
  <si>
    <t>ЦБ-00023510</t>
  </si>
  <si>
    <t>ЦБ-00023503</t>
  </si>
  <si>
    <t>ЦБ-00023505</t>
  </si>
  <si>
    <t>ЦБ-00023507</t>
  </si>
  <si>
    <t>ЦБ-00023509</t>
  </si>
  <si>
    <t>ЦБ-00023511</t>
  </si>
  <si>
    <t>ЦБ-00023435</t>
  </si>
  <si>
    <t>ЦБ-00023437</t>
  </si>
  <si>
    <t>ЦБ-00023439</t>
  </si>
  <si>
    <t>ЦБ-00023441</t>
  </si>
  <si>
    <t>ЦБ-00023443</t>
  </si>
  <si>
    <t>ЦБ-00023436</t>
  </si>
  <si>
    <t>ЦБ-00023438</t>
  </si>
  <si>
    <t>ЦБ-00023440</t>
  </si>
  <si>
    <t>ЦБ-00023442</t>
  </si>
  <si>
    <t>ЦБ-00023444</t>
  </si>
  <si>
    <t>ЦБ-00023383</t>
  </si>
  <si>
    <t>ЦБ-00023116</t>
  </si>
  <si>
    <t>ЦБ-00023385</t>
  </si>
  <si>
    <t>ЦБ-00023386</t>
  </si>
  <si>
    <t>ЦБ-00023387</t>
  </si>
  <si>
    <t>ЦБ-00023450</t>
  </si>
  <si>
    <t>ЦБ-00023451</t>
  </si>
  <si>
    <t>ЦБ-00023452</t>
  </si>
  <si>
    <t>ЦБ-00023453</t>
  </si>
  <si>
    <t>ЦБ-00023454</t>
  </si>
  <si>
    <t>ЦБ-00023455</t>
  </si>
  <si>
    <t>ЦБ-00023456</t>
  </si>
  <si>
    <t>ЦБ-00023457</t>
  </si>
  <si>
    <t>ЦБ-00023458</t>
  </si>
  <si>
    <t>ЦБ-00023459</t>
  </si>
  <si>
    <t>ЦБ-00023460</t>
  </si>
  <si>
    <t>ЦБ-00023461</t>
  </si>
  <si>
    <t>ЦБ-00023462</t>
  </si>
  <si>
    <t>ЦБ-00023463</t>
  </si>
  <si>
    <t>ЦБ-00023445</t>
  </si>
  <si>
    <t>ЦБ-00023446</t>
  </si>
  <si>
    <t>ЦБ-00023447</t>
  </si>
  <si>
    <t>ЦБ-00023448</t>
  </si>
  <si>
    <t>ЦБ-00023449</t>
  </si>
  <si>
    <t>ЦБ-00023224</t>
  </si>
  <si>
    <t>ЦБ-00023226</t>
  </si>
  <si>
    <t>ЦБ-00023228</t>
  </si>
  <si>
    <t>ЦБ-00023230</t>
  </si>
  <si>
    <t>ЦБ-00023232</t>
  </si>
  <si>
    <t>ЦБ-00023225</t>
  </si>
  <si>
    <t>ЦБ-00023227</t>
  </si>
  <si>
    <t>ЦБ-00023229</t>
  </si>
  <si>
    <t>ЦБ-00023231</t>
  </si>
  <si>
    <t>ЦБ-00023233</t>
  </si>
  <si>
    <t>ЦБ-00054715</t>
  </si>
  <si>
    <t>ЦБ-00023132</t>
  </si>
  <si>
    <t>ЦБ-00023130</t>
  </si>
  <si>
    <t>ЦБ-00023131</t>
  </si>
  <si>
    <t>ЦБ-00023196</t>
  </si>
  <si>
    <t>ЦБ-00023198</t>
  </si>
  <si>
    <t>ЦБ-00023200</t>
  </si>
  <si>
    <t>ЦБ-00023202</t>
  </si>
  <si>
    <t>ЦБ-00023204</t>
  </si>
  <si>
    <t>ЦБ-00023197</t>
  </si>
  <si>
    <t>ЦБ-00023199</t>
  </si>
  <si>
    <t>ЦБ-00023201</t>
  </si>
  <si>
    <t>ЦБ-00023203</t>
  </si>
  <si>
    <t>ЦБ-00023205</t>
  </si>
  <si>
    <t>ЦБ-00023206</t>
  </si>
  <si>
    <t>ЦБ-00023208</t>
  </si>
  <si>
    <t>ЦБ-00023210</t>
  </si>
  <si>
    <t>ЦБ-00023212</t>
  </si>
  <si>
    <t>ЦБ-00023214</t>
  </si>
  <si>
    <t>ЦБ-00023207</t>
  </si>
  <si>
    <t>ЦБ-00023209</t>
  </si>
  <si>
    <t>ЦБ-00023211</t>
  </si>
  <si>
    <t>ЦБ-00023213</t>
  </si>
  <si>
    <t>ЦБ-00023215</t>
  </si>
  <si>
    <t>ЦБ-00023120</t>
  </si>
  <si>
    <t>ЦБ-00023122</t>
  </si>
  <si>
    <t>ЦБ-00023124</t>
  </si>
  <si>
    <t>ЦБ-00023126</t>
  </si>
  <si>
    <t>ЦБ-00023128</t>
  </si>
  <si>
    <t>ЦБ-00023121</t>
  </si>
  <si>
    <t>ЦБ-00023123</t>
  </si>
  <si>
    <t>ЦБ-00023125</t>
  </si>
  <si>
    <t>ЦБ-00023127</t>
  </si>
  <si>
    <t>ЦБ-00023129</t>
  </si>
  <si>
    <t>ЦБ-00023133</t>
  </si>
  <si>
    <t>ЦБ-00023135</t>
  </si>
  <si>
    <t>ЦБ-00023137</t>
  </si>
  <si>
    <t>ЦБ-00023139</t>
  </si>
  <si>
    <t>ЦБ-00023141</t>
  </si>
  <si>
    <t>ЦБ-00023134</t>
  </si>
  <si>
    <t>ЦБ-00023136</t>
  </si>
  <si>
    <t>ЦБ-00023138</t>
  </si>
  <si>
    <t>ЦБ-00023140</t>
  </si>
  <si>
    <t>ЦБ-00023142</t>
  </si>
  <si>
    <t>ЦБ-00023143</t>
  </si>
  <si>
    <t>ЦБ-00023145</t>
  </si>
  <si>
    <t>ЦБ-00023147</t>
  </si>
  <si>
    <t>ЦБ-00023149</t>
  </si>
  <si>
    <t>ЦБ-00023151</t>
  </si>
  <si>
    <t>ЦБ-00023144</t>
  </si>
  <si>
    <t>ЦБ-00023146</t>
  </si>
  <si>
    <t>ЦБ-00023148</t>
  </si>
  <si>
    <t>ЦБ-00023150</t>
  </si>
  <si>
    <t>ЦБ-00023152</t>
  </si>
  <si>
    <t>ЦБ-00023153</t>
  </si>
  <si>
    <t>ЦБ-00023155</t>
  </si>
  <si>
    <t>ЦБ-00023157</t>
  </si>
  <si>
    <t>ЦБ-00023159</t>
  </si>
  <si>
    <t>ЦБ-00023161</t>
  </si>
  <si>
    <t>ЦБ-00023154</t>
  </si>
  <si>
    <t>ЦБ-00023156</t>
  </si>
  <si>
    <t>ЦБ-00023158</t>
  </si>
  <si>
    <t>ЦБ-00023160</t>
  </si>
  <si>
    <t>ЦБ-00023162</t>
  </si>
  <si>
    <t>ЦБ-00023216</t>
  </si>
  <si>
    <t>ЦБ-00023217</t>
  </si>
  <si>
    <t>ЦБ-00023218</t>
  </si>
  <si>
    <t>ЦБ-00023219</t>
  </si>
  <si>
    <t>ЦБ-00023220</t>
  </si>
  <si>
    <t>ЦБ-00023221</t>
  </si>
  <si>
    <t>ЦБ-00023222</t>
  </si>
  <si>
    <t>ЦБ-00023223</t>
  </si>
  <si>
    <t>ЦБ-00023163</t>
  </si>
  <si>
    <t>ЦБ-00023164</t>
  </si>
  <si>
    <t>ЦБ-00023165</t>
  </si>
  <si>
    <t>ЦБ-00023166</t>
  </si>
  <si>
    <t>ЦБ-00023234</t>
  </si>
  <si>
    <t>ЦБ-00023236</t>
  </si>
  <si>
    <t>ЦБ-00023238</t>
  </si>
  <si>
    <t>ЦБ-00023240</t>
  </si>
  <si>
    <t>ЦБ-00023242</t>
  </si>
  <si>
    <t>ЦБ-00023235</t>
  </si>
  <si>
    <t>ЦБ-00023237</t>
  </si>
  <si>
    <t>ЦБ-00023239</t>
  </si>
  <si>
    <t>ЦБ-00023241</t>
  </si>
  <si>
    <t>ЦБ-00023243</t>
  </si>
  <si>
    <t>ЦБ-00023167</t>
  </si>
  <si>
    <t>ЦБ-00023169</t>
  </si>
  <si>
    <t>ЦБ-00023171</t>
  </si>
  <si>
    <t>ЦБ-00023173</t>
  </si>
  <si>
    <t>ЦБ-00023175</t>
  </si>
  <si>
    <t>ЦБ-00023168</t>
  </si>
  <si>
    <t>ЦБ-00023170</t>
  </si>
  <si>
    <t>ЦБ-00023172</t>
  </si>
  <si>
    <t>ЦБ-00023174</t>
  </si>
  <si>
    <t>ЦБ-00023176</t>
  </si>
  <si>
    <t>ЦБ-00023182</t>
  </si>
  <si>
    <t>ЦБ-00023183</t>
  </si>
  <si>
    <t>ЦБ-00023184</t>
  </si>
  <si>
    <t>ЦБ-00023185</t>
  </si>
  <si>
    <t>ЦБ-00023186</t>
  </si>
  <si>
    <t>ЦБ-00023187</t>
  </si>
  <si>
    <t>ЦБ-00023188</t>
  </si>
  <si>
    <t>ЦБ-00023189</t>
  </si>
  <si>
    <t>ЦБ-00023190</t>
  </si>
  <si>
    <t>ЦБ-00023191</t>
  </si>
  <si>
    <t>ЦБ-00023192</t>
  </si>
  <si>
    <t>ЦБ-00023193</t>
  </si>
  <si>
    <t>ЦБ-00023194</t>
  </si>
  <si>
    <t>ЦБ-00023195</t>
  </si>
  <si>
    <t>ЦБ-00023177</t>
  </si>
  <si>
    <t>ЦБ-00023178</t>
  </si>
  <si>
    <t>ЦБ-00023179</t>
  </si>
  <si>
    <t>ЦБ-00023180</t>
  </si>
  <si>
    <t>ЦБ-00023181</t>
  </si>
  <si>
    <t>ЦБ-00026478</t>
  </si>
  <si>
    <t>ЦБ-00026479</t>
  </si>
  <si>
    <t>ЦБ-00026480</t>
  </si>
  <si>
    <t>ЦБ-00026481</t>
  </si>
  <si>
    <t>ЦБ-00026482</t>
  </si>
  <si>
    <t>ЦБ-00026483</t>
  </si>
  <si>
    <t>ЦБ-00026484</t>
  </si>
  <si>
    <t>ЦБ-00026485</t>
  </si>
  <si>
    <t>ЦБ-00026496</t>
  </si>
  <si>
    <t>ЦБ-00026497</t>
  </si>
  <si>
    <t>ЦБ-00068494</t>
  </si>
  <si>
    <t>ЦБ-00026499</t>
  </si>
  <si>
    <t>ЦБ-00026486</t>
  </si>
  <si>
    <t>ЦБ-00026487</t>
  </si>
  <si>
    <t>ЦБ-00054524</t>
  </si>
  <si>
    <t>ЦБ-00009448</t>
  </si>
  <si>
    <t>ЦБ-00009449</t>
  </si>
  <si>
    <t>ЦБ-00009450</t>
  </si>
  <si>
    <t>ЦБ-00009451</t>
  </si>
  <si>
    <t>ЦБ-00009452</t>
  </si>
  <si>
    <t>ЦБ-00023109</t>
  </si>
  <si>
    <t>ЦБ-00023111</t>
  </si>
  <si>
    <t>ЦБ-00023113</t>
  </si>
  <si>
    <t>ЦБ-00023103</t>
  </si>
  <si>
    <t>ЦБ-00023105</t>
  </si>
  <si>
    <t>ЦБ-00023107</t>
  </si>
  <si>
    <t>ЦБ-00031880</t>
  </si>
  <si>
    <t>ЦБ-00031881</t>
  </si>
  <si>
    <t>ЦБ-00031879</t>
  </si>
  <si>
    <t>ЦБ-00031882</t>
  </si>
  <si>
    <t>ЦБ-00031883</t>
  </si>
  <si>
    <t>ЦБ-00031884</t>
  </si>
  <si>
    <t>ЦБ-00031885</t>
  </si>
  <si>
    <t>ЦБ-00031886</t>
  </si>
  <si>
    <t>ЦБ-00031887</t>
  </si>
  <si>
    <t>ЦБ-00031888</t>
  </si>
  <si>
    <t>ЦБ-00031889</t>
  </si>
  <si>
    <t>ЦБ-00011062</t>
  </si>
  <si>
    <t>ЦБ-00011063</t>
  </si>
  <si>
    <t>ЦБ-00011064</t>
  </si>
  <si>
    <t>ЦБ-00011061</t>
  </si>
  <si>
    <t>ЦБ-00009222</t>
  </si>
  <si>
    <t>ИК-00001000</t>
  </si>
  <si>
    <t>ЦБ-00010633</t>
  </si>
  <si>
    <t>ЦБ-00033325</t>
  </si>
  <si>
    <t>ЦБ-00033323</t>
  </si>
  <si>
    <t>O.MOJ-60К</t>
  </si>
  <si>
    <t>Комплект опор О-образных стола журнального 600мм</t>
  </si>
  <si>
    <t>Ы</t>
  </si>
  <si>
    <t>ЦБ-00009336</t>
  </si>
  <si>
    <t>ЦБ-00009337</t>
  </si>
  <si>
    <t>ЦБ-00009338</t>
  </si>
  <si>
    <t>ЦБ-00009339</t>
  </si>
  <si>
    <t>ЦБ-00009340</t>
  </si>
  <si>
    <t>ЦБ-00009341</t>
  </si>
  <si>
    <t>ЦБ-00009342</t>
  </si>
  <si>
    <t>ЦБ-00009343</t>
  </si>
  <si>
    <t>ЦБ-00009344</t>
  </si>
  <si>
    <t>ЦБ-00009345</t>
  </si>
  <si>
    <t>ЦБ-00009346</t>
  </si>
  <si>
    <t>ЦБ-00009347</t>
  </si>
  <si>
    <t>ЦБ-00009348</t>
  </si>
  <si>
    <t>ЦБ-00009349</t>
  </si>
  <si>
    <t>ЦБ-00009350</t>
  </si>
  <si>
    <t>ЦБ-00009351</t>
  </si>
  <si>
    <t>ЦБ-00009352</t>
  </si>
  <si>
    <t>ЦБ-00009353</t>
  </si>
  <si>
    <t>ЦБ-00009354</t>
  </si>
  <si>
    <t>ЦБ-00009355</t>
  </si>
  <si>
    <t>ЦБ-00009356</t>
  </si>
  <si>
    <t>ЦБ-00009357</t>
  </si>
  <si>
    <t>ЦБ-00009358</t>
  </si>
  <si>
    <t>ЦБ-00009359</t>
  </si>
  <si>
    <t>ЦБ-00009360</t>
  </si>
  <si>
    <t>ЦБ-00009361</t>
  </si>
  <si>
    <t>ЦБ-00009362</t>
  </si>
  <si>
    <t>ЦБ-00009363</t>
  </si>
  <si>
    <t>ЦБ-00009364</t>
  </si>
  <si>
    <t>ЦБ-00009365</t>
  </si>
  <si>
    <t>ЦБ-00009366</t>
  </si>
  <si>
    <t>ЦБ-00009367</t>
  </si>
  <si>
    <t>ЦБ-00009368</t>
  </si>
  <si>
    <t>ЦБ-00009369</t>
  </si>
  <si>
    <t>ЦБ-00009370</t>
  </si>
  <si>
    <t>ЦБ-00009371</t>
  </si>
  <si>
    <t>ЦБ-00009372</t>
  </si>
  <si>
    <t>ЦБ-00009373</t>
  </si>
  <si>
    <t>ЦБ-00009374</t>
  </si>
  <si>
    <t>ЦБ-00009375</t>
  </si>
  <si>
    <t>ЦБ-00009376</t>
  </si>
  <si>
    <t>ЦБ-00009377</t>
  </si>
  <si>
    <t>ЦБ-00009378</t>
  </si>
  <si>
    <t>ЦБ-00009379</t>
  </si>
  <si>
    <t>ЦБ-00009380</t>
  </si>
  <si>
    <t>ЦБ-00009381</t>
  </si>
  <si>
    <t>ЦБ-00009382</t>
  </si>
  <si>
    <t>ЦБ-00009383</t>
  </si>
  <si>
    <t>ЦБ-00009384</t>
  </si>
  <si>
    <t>ЦБ-00009385</t>
  </si>
  <si>
    <t>ЦБ-00009386</t>
  </si>
  <si>
    <t>ЦБ-00009387</t>
  </si>
  <si>
    <t>ЦБ-00009388</t>
  </si>
  <si>
    <t>ЦБ-00009389</t>
  </si>
  <si>
    <t>ЦБ-00009390</t>
  </si>
  <si>
    <t>ЦБ-00009391</t>
  </si>
  <si>
    <t>ЦБ-00009392</t>
  </si>
  <si>
    <t>ЦБ-00009393</t>
  </si>
  <si>
    <t>ЦБ-00009396</t>
  </si>
  <si>
    <t>ЦБ-00009397</t>
  </si>
  <si>
    <t>ЦБ-00068226</t>
  </si>
  <si>
    <t>ЦБ-00068227</t>
  </si>
  <si>
    <t>ЦБ-00009404</t>
  </si>
  <si>
    <t>ЦБ-00009405</t>
  </si>
  <si>
    <t>ЦБ-00009406</t>
  </si>
  <si>
    <t>ЦБ-00009407</t>
  </si>
  <si>
    <t>ЦБ-00009408</t>
  </si>
  <si>
    <t>ЦБ-00009409</t>
  </si>
  <si>
    <t>ЦБ-00035161</t>
  </si>
  <si>
    <t>ЦБ-00035162</t>
  </si>
  <si>
    <t>ЦБ-00054664</t>
  </si>
  <si>
    <t>ЦБ-00009433</t>
  </si>
  <si>
    <t>ЦБ-00009434</t>
  </si>
  <si>
    <t>ЦБ-00054667</t>
  </si>
  <si>
    <t>ЦБ-00054670</t>
  </si>
  <si>
    <t>ЦБ-00068203</t>
  </si>
  <si>
    <t>ЦБ-00054648</t>
  </si>
  <si>
    <t>ЦБ-00009440</t>
  </si>
  <si>
    <t>ЦБ-00009441</t>
  </si>
  <si>
    <t>ЦБ-00009442</t>
  </si>
  <si>
    <t>ЦБ-00009443</t>
  </si>
  <si>
    <t>ЦБ-00054649</t>
  </si>
  <si>
    <t>ЦБ-00009444</t>
  </si>
  <si>
    <t>ЦБ-00009445</t>
  </si>
  <si>
    <t>ЦБ-00009446</t>
  </si>
  <si>
    <t>ЦБ-00009453</t>
  </si>
  <si>
    <t>ЦБ-00009454</t>
  </si>
  <si>
    <t>ЦБ-00009455</t>
  </si>
  <si>
    <t>ЦБ-00009456</t>
  </si>
  <si>
    <t>ЦБ-00009457</t>
  </si>
  <si>
    <t>ЦБ-00009458</t>
  </si>
  <si>
    <t>ЦБ-00009459</t>
  </si>
  <si>
    <t>ЦБ-00009460</t>
  </si>
  <si>
    <t>ЦБ-00009461</t>
  </si>
  <si>
    <t>ЦБ-00009462</t>
  </si>
  <si>
    <t>ЦБ-00009463</t>
  </si>
  <si>
    <t>ЦБ-00009464</t>
  </si>
  <si>
    <t>ЦБ-00009465</t>
  </si>
  <si>
    <t>ЦБ-00009466</t>
  </si>
  <si>
    <t>ЦБ-00009467</t>
  </si>
  <si>
    <t>ЦБ-00009468</t>
  </si>
  <si>
    <t>ЦБ-00009469</t>
  </si>
  <si>
    <t>ЦБ-00009470</t>
  </si>
  <si>
    <t>ЦБ-00009471</t>
  </si>
  <si>
    <t>ЦБ-00009472</t>
  </si>
  <si>
    <t>ЦБ-00009473</t>
  </si>
  <si>
    <t>ЦБ-00009474</t>
  </si>
  <si>
    <t>ЦБ-00009475</t>
  </si>
  <si>
    <t>ЦБ-00009476</t>
  </si>
  <si>
    <t>ЦБ-00011131</t>
  </si>
  <si>
    <t>ЦБ-00054702</t>
  </si>
  <si>
    <t>ЦБ-00009477</t>
  </si>
  <si>
    <t>ЦБ-00009478</t>
  </si>
  <si>
    <t>ЦБ-00009479</t>
  </si>
  <si>
    <t>ЦБ-00009480</t>
  </si>
  <si>
    <t>ЦБ-00009481</t>
  </si>
  <si>
    <t>ЦБ-00068202</t>
  </si>
  <si>
    <t>ЦБ-00068318</t>
  </si>
  <si>
    <t>ЦБ-00009484</t>
  </si>
  <si>
    <t>ЦБ-00009485</t>
  </si>
  <si>
    <t>ЦБ-00033129</t>
  </si>
  <si>
    <t>ЦБ-00011045</t>
  </si>
  <si>
    <t>ЦБ-00011046</t>
  </si>
  <si>
    <t>ЦБ-00011048</t>
  </si>
  <si>
    <t>ЦБ-00011049</t>
  </si>
  <si>
    <t>ЦБ-00011047</t>
  </si>
  <si>
    <t>ЦБ-00009486</t>
  </si>
  <si>
    <t>ЦБ-00009487</t>
  </si>
  <si>
    <t>ЦБ-00009488</t>
  </si>
  <si>
    <t>ЦБ-00009489</t>
  </si>
  <si>
    <t>ЦБ-00009490</t>
  </si>
  <si>
    <t>ЦБ-00009491</t>
  </si>
  <si>
    <t>ЦБ-00009492</t>
  </si>
  <si>
    <t>ЦБ-00011091</t>
  </si>
  <si>
    <t>ЦБ-00054019</t>
  </si>
  <si>
    <t>ЦБ-00011092</t>
  </si>
  <si>
    <t>ЦБ-00054018</t>
  </si>
  <si>
    <t>ЦБ-00011089</t>
  </si>
  <si>
    <t>ЦБ-00054017</t>
  </si>
  <si>
    <t>ЦБ-00011090</t>
  </si>
  <si>
    <t>ЦБ-00054016</t>
  </si>
  <si>
    <t>ЦБ-00011087</t>
  </si>
  <si>
    <t>ЦБ-00011088</t>
  </si>
  <si>
    <t>ЦБ-00010988</t>
  </si>
  <si>
    <t>ЦБ-00011086</t>
  </si>
  <si>
    <t>ЦБ-00011082</t>
  </si>
  <si>
    <t>ЦБ-00054014</t>
  </si>
  <si>
    <t>ЦБ-00010982</t>
  </si>
  <si>
    <t>ЦБ-00054015</t>
  </si>
  <si>
    <t>ЦБ-00010987</t>
  </si>
  <si>
    <t>ЦБ-00054013</t>
  </si>
  <si>
    <t>ЦБ-00010992</t>
  </si>
  <si>
    <t>ЦБ-00054012</t>
  </si>
  <si>
    <t>ЦБ-00033123</t>
  </si>
  <si>
    <t>ЦБ-00011078</t>
  </si>
  <si>
    <t>ЦБ-00010994</t>
  </si>
  <si>
    <t>ЦБ-00011071</t>
  </si>
  <si>
    <t>ЦБ-00011072</t>
  </si>
  <si>
    <t>ЦБ-00011066</t>
  </si>
  <si>
    <t>ЦБ-00010983</t>
  </si>
  <si>
    <t>ЦБ-00010989</t>
  </si>
  <si>
    <t>ЦБ-00011069</t>
  </si>
  <si>
    <t>ЦБ-00011070</t>
  </si>
  <si>
    <t>ЦБ-00054707</t>
  </si>
  <si>
    <t>ЦБ-00011075</t>
  </si>
  <si>
    <t>ЦБ-00011073</t>
  </si>
  <si>
    <t>ЦБ-00011074</t>
  </si>
  <si>
    <t>ЦБ-00011093</t>
  </si>
  <si>
    <t>ЦБ-00011084</t>
  </si>
  <si>
    <t>ЦБ-00033758</t>
  </si>
  <si>
    <t>ЦБ-00011095</t>
  </si>
  <si>
    <t>ЦБ-00001385</t>
  </si>
  <si>
    <t>ЦБ-00004903</t>
  </si>
  <si>
    <t>ЦБ-00001364</t>
  </si>
  <si>
    <t>ЦБ-00011050</t>
  </si>
  <si>
    <t>ЦБ-00007553</t>
  </si>
  <si>
    <t>ЦБ-00007531</t>
  </si>
  <si>
    <t>ЦБ-00007537</t>
  </si>
  <si>
    <t>ЦБ-00007541</t>
  </si>
  <si>
    <t>ЦБ-00007552</t>
  </si>
  <si>
    <t>ЦБ-00011051</t>
  </si>
  <si>
    <t>ЦБ-00011052</t>
  </si>
  <si>
    <t>ЦБ-00011055</t>
  </si>
  <si>
    <t>ЦБ-00007542</t>
  </si>
  <si>
    <t>ЦБ-00011056</t>
  </si>
  <si>
    <t>ЦБ-00066580</t>
  </si>
  <si>
    <t>ЦБ-00054835</t>
  </si>
  <si>
    <t>ЦБ-00092545</t>
  </si>
  <si>
    <t>ЦБ-00067662</t>
  </si>
  <si>
    <t>ЦБ-00070444</t>
  </si>
  <si>
    <t>ЦБ-00035024</t>
  </si>
  <si>
    <t>ЦБ-00027609</t>
  </si>
  <si>
    <t>ЦБ-00054640</t>
  </si>
  <si>
    <t>ЦБ-00033324</t>
  </si>
  <si>
    <t>ОПИСАНИЕ СЕРИИ</t>
  </si>
  <si>
    <t>Композиции комплектуются шкафной группой серии "ONIX".</t>
  </si>
  <si>
    <r>
      <rPr>
        <b/>
        <sz val="11"/>
        <color theme="1"/>
        <rFont val="Calibri"/>
        <family val="2"/>
        <charset val="204"/>
        <scheme val="minor"/>
      </rPr>
      <t>Кромка</t>
    </r>
    <r>
      <rPr>
        <sz val="11"/>
        <color theme="1"/>
        <rFont val="Calibri"/>
        <family val="2"/>
        <charset val="204"/>
        <scheme val="minor"/>
      </rPr>
      <t xml:space="preserve"> толщиной 0,4 мм и 2 мм.</t>
    </r>
  </si>
  <si>
    <r>
      <rPr>
        <b/>
        <sz val="11"/>
        <color theme="1"/>
        <rFont val="Calibri"/>
        <family val="2"/>
        <charset val="204"/>
        <scheme val="minor"/>
      </rPr>
      <t>ЛДСП</t>
    </r>
    <r>
      <rPr>
        <sz val="11"/>
        <color theme="1"/>
        <rFont val="Calibri"/>
        <family val="2"/>
        <charset val="204"/>
        <scheme val="minor"/>
      </rPr>
      <t xml:space="preserve"> толщиной 18 мм и 25 мм.</t>
    </r>
  </si>
  <si>
    <t xml:space="preserve">По покраске изделий из металла (от 10 шт) в любой цвет по RAL, обратитесь к вашему менеджеру. </t>
  </si>
  <si>
    <r>
      <rPr>
        <b/>
        <sz val="11"/>
        <color theme="1"/>
        <rFont val="Calibri"/>
        <family val="2"/>
        <charset val="204"/>
        <scheme val="minor"/>
      </rPr>
      <t>Траверсы</t>
    </r>
    <r>
      <rPr>
        <sz val="11"/>
        <color theme="1"/>
        <rFont val="Calibri"/>
        <family val="2"/>
        <charset val="204"/>
        <scheme val="minor"/>
      </rPr>
      <t xml:space="preserve"> – труба с прямоугольным сечением 40*20 мм.</t>
    </r>
  </si>
  <si>
    <r>
      <t xml:space="preserve">Завершающие опоры </t>
    </r>
    <r>
      <rPr>
        <sz val="11"/>
        <color theme="1"/>
        <rFont val="Calibri"/>
        <family val="2"/>
        <charset val="204"/>
        <scheme val="minor"/>
      </rPr>
      <t>– труба с треугольным сечением 59*59*83 мм.</t>
    </r>
  </si>
  <si>
    <t>Размеры Ш*Г*В, (мм)</t>
  </si>
  <si>
    <t>Цена, (руб.)</t>
  </si>
  <si>
    <t>900*900*750</t>
  </si>
  <si>
    <t>1800*900*750</t>
  </si>
  <si>
    <t>600*600*450</t>
  </si>
  <si>
    <r>
      <t>Цвет металлокаркаса и металлических изделий</t>
    </r>
    <r>
      <rPr>
        <sz val="11"/>
        <color theme="1"/>
        <rFont val="Calibri"/>
        <family val="2"/>
        <charset val="204"/>
        <scheme val="minor"/>
      </rPr>
      <t xml:space="preserve"> - Черный, Белый, Антрацит, Серый, Латте, Капучино/</t>
    </r>
  </si>
  <si>
    <r>
      <t>Проходные опоры</t>
    </r>
    <r>
      <rPr>
        <sz val="11"/>
        <color theme="1"/>
        <rFont val="Calibri"/>
        <family val="2"/>
        <charset val="204"/>
        <scheme val="minor"/>
      </rPr>
      <t xml:space="preserve"> - труба с прямоуголным сечением 60*40 мм.</t>
    </r>
  </si>
  <si>
    <r>
      <t xml:space="preserve">Цвет металлокаркаса </t>
    </r>
    <r>
      <rPr>
        <sz val="11"/>
        <color theme="1"/>
        <rFont val="Calibri"/>
        <family val="2"/>
        <charset val="204"/>
        <scheme val="minor"/>
      </rPr>
      <t>- Черный, Белый, Антрацит, Серый, Латте, Капучино.</t>
    </r>
  </si>
  <si>
    <t>H = 450 мм</t>
  </si>
  <si>
    <t>H = 721 мм</t>
  </si>
  <si>
    <t>L = 780 мм</t>
  </si>
  <si>
    <t>Опора треугольная одиночкая H = 450 мм</t>
  </si>
  <si>
    <t>Опора треугольная одиночкая H = 721 мм</t>
  </si>
  <si>
    <r>
      <rPr>
        <b/>
        <sz val="11"/>
        <color theme="1"/>
        <rFont val="Calibri"/>
        <family val="2"/>
        <charset val="204"/>
        <scheme val="minor"/>
      </rPr>
      <t>Цвета ЛДСП:</t>
    </r>
    <r>
      <rPr>
        <sz val="11"/>
        <color theme="1"/>
        <rFont val="Calibri"/>
        <family val="2"/>
        <charset val="204"/>
        <scheme val="minor"/>
      </rPr>
      <t xml:space="preserve"> Денвер Светлый, Дуб Аттик, Дуб Аризона, Белый Бриллиант, Тиквуд светлый, Дуб Мали.</t>
    </r>
  </si>
  <si>
    <r>
      <rPr>
        <b/>
        <sz val="11"/>
        <color theme="1"/>
        <rFont val="Calibri"/>
        <family val="2"/>
        <charset val="204"/>
        <scheme val="minor"/>
      </rPr>
      <t>Цвета ЛДСП:</t>
    </r>
    <r>
      <rPr>
        <sz val="11"/>
        <color theme="1"/>
        <rFont val="Calibri"/>
        <family val="2"/>
        <charset val="204"/>
        <scheme val="minor"/>
      </rPr>
      <t xml:space="preserve"> Денвер Светлый, Дуб Аттик, Дуб Мали, Дуб Аризона, Белый Бриллиант, Тиквуд Светлый.</t>
    </r>
  </si>
  <si>
    <t>Измененен: 09.09.2024</t>
  </si>
  <si>
    <t>ЦБ-00055734</t>
  </si>
  <si>
    <t>ЦБ-00055737</t>
  </si>
  <si>
    <t>ЦБ-00055740</t>
  </si>
  <si>
    <t>ЦБ-00055744</t>
  </si>
  <si>
    <t>ЦБ-00055746</t>
  </si>
  <si>
    <t>ЦБ-00055811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</si>
</sst>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_₽"/>
  </numFmts>
  <fonts count="15" x14ac:knownFonts="1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b/>
      <sz val="1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8"/>
      <color indexed="8"/>
      <name val="Arial"/>
      <family val="2"/>
    </font>
    <font>
      <sz val="8"/>
      <name val="Arial"/>
      <family val="2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26"/>
      </left>
      <right style="thin">
        <color indexed="26"/>
      </right>
      <top style="thin">
        <color indexed="26"/>
      </top>
      <bottom style="thin">
        <color indexed="26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</borders>
  <cellStyleXfs count="5">
    <xf numFmtId="0" fontId="0" fillId="0" borderId="0"/>
    <xf numFmtId="0" fontId="1" fillId="0" borderId="0"/>
    <xf numFmtId="0" fontId="3" fillId="0" borderId="0"/>
    <xf numFmtId="0" fontId="8" fillId="0" borderId="0"/>
    <xf numFmtId="0" fontId="8" fillId="0" borderId="0"/>
  </cellStyleXfs>
  <cellXfs count="519">
    <xf numFmtId="0" fontId="0" fillId="0" borderId="0" xfId="0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Fill="1" applyBorder="1" applyAlignment="1">
      <alignment vertical="center"/>
    </xf>
    <xf numFmtId="0" fontId="4" fillId="0" borderId="1" xfId="0" applyFont="1" applyFill="1" applyBorder="1" applyAlignment="1">
      <alignment vertical="center" wrapText="1"/>
    </xf>
    <xf numFmtId="0" fontId="2" fillId="0" borderId="14" xfId="1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vertical="center"/>
    </xf>
    <xf numFmtId="0" fontId="4" fillId="0" borderId="6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vertical="center"/>
    </xf>
    <xf numFmtId="0" fontId="4" fillId="0" borderId="4" xfId="0" applyFont="1" applyFill="1" applyBorder="1" applyAlignment="1">
      <alignment vertical="center" wrapText="1"/>
    </xf>
    <xf numFmtId="0" fontId="4" fillId="0" borderId="9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9" xfId="0" applyFont="1" applyBorder="1" applyAlignment="1">
      <alignment vertical="center" wrapText="1"/>
    </xf>
    <xf numFmtId="0" fontId="4" fillId="0" borderId="20" xfId="0" applyFont="1" applyFill="1" applyBorder="1" applyAlignment="1">
      <alignment horizontal="center" vertical="center"/>
    </xf>
    <xf numFmtId="0" fontId="4" fillId="0" borderId="4" xfId="0" applyFont="1" applyFill="1" applyBorder="1"/>
    <xf numFmtId="0" fontId="4" fillId="0" borderId="1" xfId="0" applyFont="1" applyFill="1" applyBorder="1"/>
    <xf numFmtId="0" fontId="4" fillId="0" borderId="9" xfId="0" applyFont="1" applyFill="1" applyBorder="1"/>
    <xf numFmtId="0" fontId="4" fillId="0" borderId="2" xfId="0" applyFont="1" applyBorder="1" applyAlignment="1">
      <alignment vertical="center"/>
    </xf>
    <xf numFmtId="0" fontId="2" fillId="0" borderId="13" xfId="1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4" fillId="0" borderId="1" xfId="0" applyFont="1" applyBorder="1"/>
    <xf numFmtId="0" fontId="4" fillId="0" borderId="1" xfId="0" applyFont="1" applyBorder="1" applyAlignment="1">
      <alignment horizontal="left" vertical="center"/>
    </xf>
    <xf numFmtId="0" fontId="4" fillId="0" borderId="24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6" fillId="0" borderId="6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4" fillId="0" borderId="27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2" borderId="27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4" fillId="0" borderId="7" xfId="0" applyFont="1" applyBorder="1" applyAlignment="1">
      <alignment horizontal="right" vertical="center"/>
    </xf>
    <xf numFmtId="0" fontId="4" fillId="0" borderId="26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left" vertical="center"/>
    </xf>
    <xf numFmtId="0" fontId="4" fillId="0" borderId="28" xfId="0" applyFont="1" applyBorder="1" applyAlignment="1">
      <alignment horizontal="right" vertical="center"/>
    </xf>
    <xf numFmtId="0" fontId="4" fillId="2" borderId="28" xfId="0" applyFont="1" applyFill="1" applyBorder="1" applyAlignment="1">
      <alignment horizontal="right" vertical="center"/>
    </xf>
    <xf numFmtId="0" fontId="4" fillId="0" borderId="26" xfId="0" applyFont="1" applyBorder="1" applyAlignment="1">
      <alignment horizontal="right" vertical="center"/>
    </xf>
    <xf numFmtId="0" fontId="4" fillId="0" borderId="4" xfId="0" applyFont="1" applyBorder="1" applyAlignment="1">
      <alignment horizontal="left" vertical="center"/>
    </xf>
    <xf numFmtId="0" fontId="4" fillId="0" borderId="9" xfId="0" applyFont="1" applyBorder="1" applyAlignment="1">
      <alignment vertical="center"/>
    </xf>
    <xf numFmtId="0" fontId="4" fillId="0" borderId="11" xfId="0" applyFont="1" applyBorder="1" applyAlignment="1">
      <alignment horizontal="left" vertical="center"/>
    </xf>
    <xf numFmtId="0" fontId="5" fillId="0" borderId="22" xfId="0" applyFont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14" xfId="0" applyFont="1" applyBorder="1" applyAlignment="1">
      <alignment horizontal="left" vertical="center"/>
    </xf>
    <xf numFmtId="0" fontId="4" fillId="0" borderId="14" xfId="0" applyFont="1" applyBorder="1" applyAlignment="1">
      <alignment horizontal="center" vertical="center"/>
    </xf>
    <xf numFmtId="0" fontId="4" fillId="0" borderId="14" xfId="0" applyFont="1" applyBorder="1" applyAlignment="1">
      <alignment vertical="center"/>
    </xf>
    <xf numFmtId="0" fontId="4" fillId="0" borderId="18" xfId="0" applyFont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9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right" vertical="center"/>
    </xf>
    <xf numFmtId="0" fontId="4" fillId="0" borderId="35" xfId="0" applyFont="1" applyFill="1" applyBorder="1" applyAlignment="1">
      <alignment horizontal="right" vertical="center"/>
    </xf>
    <xf numFmtId="0" fontId="4" fillId="0" borderId="10" xfId="0" applyFont="1" applyFill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10" xfId="0" applyFont="1" applyBorder="1" applyAlignment="1">
      <alignment horizontal="right" vertical="center"/>
    </xf>
    <xf numFmtId="0" fontId="4" fillId="0" borderId="14" xfId="0" applyFont="1" applyFill="1" applyBorder="1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29" xfId="0" applyFont="1" applyFill="1" applyBorder="1" applyAlignment="1">
      <alignment horizontal="center" vertical="center"/>
    </xf>
    <xf numFmtId="0" fontId="5" fillId="0" borderId="14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36" xfId="0" applyFont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4" fillId="0" borderId="12" xfId="0" applyFont="1" applyFill="1" applyBorder="1"/>
    <xf numFmtId="0" fontId="4" fillId="0" borderId="2" xfId="0" applyFont="1" applyFill="1" applyBorder="1"/>
    <xf numFmtId="0" fontId="4" fillId="0" borderId="11" xfId="0" applyFont="1" applyFill="1" applyBorder="1"/>
    <xf numFmtId="0" fontId="4" fillId="0" borderId="12" xfId="0" applyFont="1" applyFill="1" applyBorder="1" applyAlignment="1">
      <alignment vertical="center"/>
    </xf>
    <xf numFmtId="0" fontId="4" fillId="0" borderId="14" xfId="0" applyFont="1" applyFill="1" applyBorder="1"/>
    <xf numFmtId="0" fontId="4" fillId="0" borderId="30" xfId="0" applyFont="1" applyFill="1" applyBorder="1" applyAlignment="1">
      <alignment horizontal="center" vertical="center"/>
    </xf>
    <xf numFmtId="0" fontId="4" fillId="0" borderId="27" xfId="0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left" vertical="center" wrapText="1"/>
    </xf>
    <xf numFmtId="0" fontId="4" fillId="0" borderId="32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37" xfId="0" applyFont="1" applyBorder="1" applyAlignment="1">
      <alignment horizontal="right" vertical="center"/>
    </xf>
    <xf numFmtId="0" fontId="4" fillId="0" borderId="21" xfId="0" applyFont="1" applyFill="1" applyBorder="1" applyAlignment="1">
      <alignment horizontal="left" vertical="center"/>
    </xf>
    <xf numFmtId="0" fontId="4" fillId="0" borderId="21" xfId="0" applyFont="1" applyBorder="1" applyAlignment="1">
      <alignment horizontal="left" vertical="center"/>
    </xf>
    <xf numFmtId="0" fontId="4" fillId="0" borderId="19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vertical="center" wrapText="1"/>
    </xf>
    <xf numFmtId="0" fontId="4" fillId="0" borderId="33" xfId="0" applyFont="1" applyBorder="1" applyAlignment="1">
      <alignment horizontal="center" vertical="center"/>
    </xf>
    <xf numFmtId="0" fontId="4" fillId="0" borderId="40" xfId="0" applyFont="1" applyBorder="1" applyAlignment="1">
      <alignment horizontal="right" vertical="center"/>
    </xf>
    <xf numFmtId="0" fontId="4" fillId="0" borderId="33" xfId="0" applyFont="1" applyBorder="1" applyAlignment="1">
      <alignment vertical="center"/>
    </xf>
    <xf numFmtId="0" fontId="4" fillId="0" borderId="30" xfId="0" applyFont="1" applyBorder="1" applyAlignment="1">
      <alignment horizontal="center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center" vertical="center"/>
    </xf>
    <xf numFmtId="0" fontId="4" fillId="0" borderId="41" xfId="0" applyFont="1" applyBorder="1" applyAlignment="1">
      <alignment horizontal="right" vertical="center"/>
    </xf>
    <xf numFmtId="0" fontId="4" fillId="0" borderId="34" xfId="0" applyFont="1" applyBorder="1" applyAlignment="1">
      <alignment vertical="center"/>
    </xf>
    <xf numFmtId="0" fontId="4" fillId="0" borderId="31" xfId="0" applyFont="1" applyBorder="1" applyAlignment="1">
      <alignment horizontal="center" vertical="center"/>
    </xf>
    <xf numFmtId="0" fontId="4" fillId="0" borderId="34" xfId="0" applyFont="1" applyBorder="1" applyAlignment="1">
      <alignment horizontal="left" vertical="center"/>
    </xf>
    <xf numFmtId="0" fontId="4" fillId="0" borderId="36" xfId="0" applyFont="1" applyBorder="1" applyAlignment="1">
      <alignment horizontal="center" vertical="center"/>
    </xf>
    <xf numFmtId="0" fontId="4" fillId="0" borderId="42" xfId="0" applyFont="1" applyBorder="1" applyAlignment="1">
      <alignment horizontal="right" vertical="center"/>
    </xf>
    <xf numFmtId="0" fontId="4" fillId="0" borderId="36" xfId="0" applyFont="1" applyBorder="1" applyAlignment="1">
      <alignment vertical="center"/>
    </xf>
    <xf numFmtId="0" fontId="4" fillId="0" borderId="22" xfId="0" applyFont="1" applyBorder="1" applyAlignment="1">
      <alignment horizontal="center" vertical="center"/>
    </xf>
    <xf numFmtId="0" fontId="4" fillId="0" borderId="36" xfId="0" applyFont="1" applyBorder="1" applyAlignment="1">
      <alignment horizontal="left" vertical="center"/>
    </xf>
    <xf numFmtId="0" fontId="4" fillId="0" borderId="43" xfId="0" applyFont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 vertical="center"/>
    </xf>
    <xf numFmtId="0" fontId="4" fillId="0" borderId="38" xfId="0" applyFont="1" applyFill="1" applyBorder="1" applyAlignment="1">
      <alignment horizontal="center" vertical="center"/>
    </xf>
    <xf numFmtId="0" fontId="4" fillId="0" borderId="45" xfId="0" applyFont="1" applyFill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4" fillId="0" borderId="39" xfId="0" applyFont="1" applyBorder="1" applyAlignment="1">
      <alignment horizontal="right" vertical="center"/>
    </xf>
    <xf numFmtId="0" fontId="4" fillId="0" borderId="11" xfId="0" applyFont="1" applyBorder="1" applyAlignment="1">
      <alignment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7" xfId="0" applyFont="1" applyBorder="1" applyAlignment="1">
      <alignment vertical="center"/>
    </xf>
    <xf numFmtId="0" fontId="4" fillId="2" borderId="27" xfId="0" applyFont="1" applyFill="1" applyBorder="1" applyAlignment="1">
      <alignment vertical="center"/>
    </xf>
    <xf numFmtId="0" fontId="5" fillId="0" borderId="0" xfId="0" applyFont="1" applyAlignment="1">
      <alignment vertical="center" wrapText="1"/>
    </xf>
    <xf numFmtId="0" fontId="5" fillId="0" borderId="4" xfId="0" applyFont="1" applyBorder="1" applyAlignment="1">
      <alignment vertical="center" wrapText="1"/>
    </xf>
    <xf numFmtId="0" fontId="4" fillId="0" borderId="33" xfId="0" applyFont="1" applyBorder="1" applyAlignment="1">
      <alignment vertical="center" wrapText="1"/>
    </xf>
    <xf numFmtId="0" fontId="4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0" fontId="4" fillId="0" borderId="6" xfId="0" applyFont="1" applyBorder="1" applyAlignment="1">
      <alignment vertical="center"/>
    </xf>
    <xf numFmtId="0" fontId="5" fillId="0" borderId="9" xfId="0" applyFont="1" applyBorder="1" applyAlignment="1">
      <alignment vertical="center" wrapText="1"/>
    </xf>
    <xf numFmtId="0" fontId="4" fillId="0" borderId="34" xfId="0" applyFont="1" applyBorder="1" applyAlignment="1">
      <alignment vertical="center" wrapText="1"/>
    </xf>
    <xf numFmtId="0" fontId="4" fillId="0" borderId="8" xfId="0" applyFont="1" applyBorder="1" applyAlignment="1">
      <alignment vertical="center"/>
    </xf>
    <xf numFmtId="0" fontId="5" fillId="0" borderId="14" xfId="0" applyFont="1" applyBorder="1" applyAlignment="1">
      <alignment vertical="center" wrapText="1"/>
    </xf>
    <xf numFmtId="0" fontId="4" fillId="0" borderId="36" xfId="0" applyFont="1" applyBorder="1" applyAlignment="1">
      <alignment vertical="center" wrapText="1"/>
    </xf>
    <xf numFmtId="0" fontId="4" fillId="0" borderId="43" xfId="0" applyFont="1" applyBorder="1" applyAlignment="1">
      <alignment vertical="center"/>
    </xf>
    <xf numFmtId="0" fontId="4" fillId="0" borderId="13" xfId="0" applyFont="1" applyBorder="1" applyAlignment="1">
      <alignment vertical="center"/>
    </xf>
    <xf numFmtId="0" fontId="4" fillId="2" borderId="32" xfId="0" applyFont="1" applyFill="1" applyBorder="1" applyAlignment="1">
      <alignment vertical="center" wrapText="1"/>
    </xf>
    <xf numFmtId="0" fontId="4" fillId="2" borderId="21" xfId="0" applyFont="1" applyFill="1" applyBorder="1" applyAlignment="1">
      <alignment vertical="center" wrapText="1"/>
    </xf>
    <xf numFmtId="0" fontId="5" fillId="2" borderId="21" xfId="0" applyFont="1" applyFill="1" applyBorder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0" borderId="44" xfId="0" applyFont="1" applyBorder="1" applyAlignment="1">
      <alignment vertical="center"/>
    </xf>
    <xf numFmtId="0" fontId="4" fillId="0" borderId="45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4" fillId="0" borderId="44" xfId="0" applyFont="1" applyFill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4" fillId="0" borderId="38" xfId="0" applyFont="1" applyBorder="1" applyAlignment="1">
      <alignment vertical="center"/>
    </xf>
    <xf numFmtId="0" fontId="4" fillId="0" borderId="20" xfId="0" applyFont="1" applyBorder="1" applyAlignment="1">
      <alignment vertical="center"/>
    </xf>
    <xf numFmtId="0" fontId="4" fillId="0" borderId="44" xfId="0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4" fillId="0" borderId="4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21" xfId="0" applyFont="1" applyBorder="1" applyAlignment="1">
      <alignment vertical="center"/>
    </xf>
    <xf numFmtId="0" fontId="4" fillId="0" borderId="32" xfId="0" applyFont="1" applyBorder="1" applyAlignment="1">
      <alignment vertical="center"/>
    </xf>
    <xf numFmtId="0" fontId="5" fillId="0" borderId="12" xfId="0" applyFont="1" applyBorder="1" applyAlignment="1">
      <alignment vertical="center" wrapText="1"/>
    </xf>
    <xf numFmtId="0" fontId="4" fillId="0" borderId="30" xfId="0" applyFont="1" applyBorder="1" applyAlignment="1">
      <alignment vertical="center"/>
    </xf>
    <xf numFmtId="0" fontId="4" fillId="0" borderId="31" xfId="0" applyFont="1" applyBorder="1" applyAlignment="1">
      <alignment vertical="center"/>
    </xf>
    <xf numFmtId="0" fontId="4" fillId="0" borderId="22" xfId="0" applyFont="1" applyBorder="1" applyAlignment="1">
      <alignment vertical="center"/>
    </xf>
    <xf numFmtId="0" fontId="4" fillId="0" borderId="0" xfId="0" applyFont="1" applyFill="1" applyBorder="1" applyAlignment="1">
      <alignment vertical="center" wrapText="1"/>
    </xf>
    <xf numFmtId="0" fontId="4" fillId="0" borderId="11" xfId="0" applyFont="1" applyBorder="1" applyAlignment="1">
      <alignment vertical="center" wrapText="1"/>
    </xf>
    <xf numFmtId="0" fontId="4" fillId="0" borderId="38" xfId="0" applyFont="1" applyFill="1" applyBorder="1" applyAlignment="1">
      <alignment vertical="center"/>
    </xf>
    <xf numFmtId="0" fontId="4" fillId="0" borderId="45" xfId="0" applyFont="1" applyFill="1" applyBorder="1" applyAlignment="1">
      <alignment vertical="center"/>
    </xf>
    <xf numFmtId="0" fontId="4" fillId="0" borderId="49" xfId="0" applyFont="1" applyBorder="1" applyAlignment="1">
      <alignment vertical="center"/>
    </xf>
    <xf numFmtId="0" fontId="4" fillId="0" borderId="48" xfId="0" applyFont="1" applyBorder="1" applyAlignment="1">
      <alignment horizontal="center" vertical="center"/>
    </xf>
    <xf numFmtId="0" fontId="4" fillId="0" borderId="39" xfId="0" applyFont="1" applyFill="1" applyBorder="1" applyAlignment="1">
      <alignment horizontal="right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8" xfId="0" applyFont="1" applyBorder="1" applyAlignment="1">
      <alignment vertical="center"/>
    </xf>
    <xf numFmtId="0" fontId="4" fillId="0" borderId="46" xfId="0" applyFont="1" applyBorder="1" applyAlignment="1">
      <alignment vertical="center"/>
    </xf>
    <xf numFmtId="0" fontId="4" fillId="0" borderId="15" xfId="0" applyFont="1" applyBorder="1" applyAlignment="1">
      <alignment vertical="center"/>
    </xf>
    <xf numFmtId="0" fontId="5" fillId="0" borderId="2" xfId="0" applyFont="1" applyBorder="1" applyAlignment="1">
      <alignment vertical="center" wrapText="1"/>
    </xf>
    <xf numFmtId="0" fontId="4" fillId="0" borderId="2" xfId="0" applyFont="1" applyFill="1" applyBorder="1" applyAlignment="1">
      <alignment vertical="center"/>
    </xf>
    <xf numFmtId="0" fontId="4" fillId="0" borderId="20" xfId="0" applyFont="1" applyBorder="1" applyAlignment="1">
      <alignment horizontal="center" vertical="center"/>
    </xf>
    <xf numFmtId="0" fontId="4" fillId="0" borderId="17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horizontal="right" vertical="center"/>
    </xf>
    <xf numFmtId="0" fontId="4" fillId="0" borderId="9" xfId="0" applyFont="1" applyBorder="1" applyAlignment="1">
      <alignment horizontal="right" vertical="center"/>
    </xf>
    <xf numFmtId="0" fontId="4" fillId="2" borderId="13" xfId="0" applyFont="1" applyFill="1" applyBorder="1" applyAlignment="1">
      <alignment vertical="center" wrapText="1"/>
    </xf>
    <xf numFmtId="0" fontId="4" fillId="2" borderId="14" xfId="0" applyFont="1" applyFill="1" applyBorder="1" applyAlignment="1">
      <alignment vertical="center" wrapText="1"/>
    </xf>
    <xf numFmtId="0" fontId="5" fillId="2" borderId="14" xfId="0" applyFont="1" applyFill="1" applyBorder="1" applyAlignment="1">
      <alignment vertical="center" wrapText="1"/>
    </xf>
    <xf numFmtId="0" fontId="4" fillId="2" borderId="36" xfId="0" applyFont="1" applyFill="1" applyBorder="1" applyAlignment="1">
      <alignment vertical="center" wrapText="1"/>
    </xf>
    <xf numFmtId="0" fontId="4" fillId="2" borderId="22" xfId="0" applyFont="1" applyFill="1" applyBorder="1" applyAlignment="1">
      <alignment vertical="center"/>
    </xf>
    <xf numFmtId="0" fontId="4" fillId="2" borderId="36" xfId="0" applyFont="1" applyFill="1" applyBorder="1" applyAlignment="1">
      <alignment vertical="center"/>
    </xf>
    <xf numFmtId="0" fontId="4" fillId="2" borderId="36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right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36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0" borderId="20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49" xfId="0" applyFont="1" applyFill="1" applyBorder="1" applyAlignment="1">
      <alignment horizontal="center" vertical="center"/>
    </xf>
    <xf numFmtId="0" fontId="4" fillId="0" borderId="50" xfId="0" applyFont="1" applyFill="1" applyBorder="1" applyAlignment="1">
      <alignment horizontal="center" vertical="center"/>
    </xf>
    <xf numFmtId="0" fontId="4" fillId="0" borderId="46" xfId="0" applyFont="1" applyFill="1" applyBorder="1" applyAlignment="1">
      <alignment horizontal="center" vertical="center"/>
    </xf>
    <xf numFmtId="0" fontId="4" fillId="0" borderId="43" xfId="0" applyFont="1" applyBorder="1" applyAlignment="1">
      <alignment horizontal="center" vertical="center"/>
    </xf>
    <xf numFmtId="0" fontId="4" fillId="2" borderId="0" xfId="0" applyFont="1" applyFill="1" applyBorder="1" applyAlignment="1">
      <alignment vertical="center" wrapText="1"/>
    </xf>
    <xf numFmtId="0" fontId="4" fillId="2" borderId="27" xfId="0" applyFont="1" applyFill="1" applyBorder="1" applyAlignment="1">
      <alignment vertical="center" wrapText="1"/>
    </xf>
    <xf numFmtId="0" fontId="5" fillId="2" borderId="0" xfId="0" applyFont="1" applyFill="1" applyBorder="1" applyAlignment="1">
      <alignment vertical="center" wrapText="1"/>
    </xf>
    <xf numFmtId="0" fontId="4" fillId="0" borderId="0" xfId="0" applyFont="1" applyBorder="1" applyAlignment="1">
      <alignment horizontal="right" vertical="center"/>
    </xf>
    <xf numFmtId="0" fontId="6" fillId="0" borderId="49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6" fillId="0" borderId="45" xfId="0" applyFont="1" applyFill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0" fontId="6" fillId="0" borderId="44" xfId="0" applyFont="1" applyFill="1" applyBorder="1" applyAlignment="1">
      <alignment horizontal="center" vertical="center"/>
    </xf>
    <xf numFmtId="0" fontId="4" fillId="0" borderId="34" xfId="0" applyFont="1" applyBorder="1" applyAlignment="1">
      <alignment horizontal="right" vertical="center"/>
    </xf>
    <xf numFmtId="0" fontId="5" fillId="0" borderId="9" xfId="0" applyFont="1" applyFill="1" applyBorder="1" applyAlignment="1">
      <alignment vertical="center" wrapText="1"/>
    </xf>
    <xf numFmtId="0" fontId="4" fillId="0" borderId="51" xfId="0" applyFont="1" applyBorder="1" applyAlignment="1">
      <alignment vertical="center"/>
    </xf>
    <xf numFmtId="0" fontId="4" fillId="0" borderId="35" xfId="0" applyFont="1" applyBorder="1" applyAlignment="1">
      <alignment horizontal="right" vertical="center"/>
    </xf>
    <xf numFmtId="0" fontId="4" fillId="0" borderId="29" xfId="0" applyFont="1" applyBorder="1" applyAlignment="1">
      <alignment vertical="center"/>
    </xf>
    <xf numFmtId="0" fontId="4" fillId="0" borderId="29" xfId="0" applyFont="1" applyBorder="1" applyAlignment="1">
      <alignment horizontal="center" vertical="center"/>
    </xf>
    <xf numFmtId="0" fontId="4" fillId="0" borderId="29" xfId="0" applyFont="1" applyBorder="1" applyAlignment="1">
      <alignment horizontal="center" vertical="center" wrapText="1"/>
    </xf>
    <xf numFmtId="0" fontId="4" fillId="0" borderId="5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vertical="center"/>
    </xf>
    <xf numFmtId="0" fontId="4" fillId="0" borderId="49" xfId="0" applyFont="1" applyFill="1" applyBorder="1" applyAlignment="1">
      <alignment vertical="center"/>
    </xf>
    <xf numFmtId="0" fontId="6" fillId="0" borderId="48" xfId="0" applyFont="1" applyFill="1" applyBorder="1" applyAlignment="1">
      <alignment horizontal="center" vertical="center"/>
    </xf>
    <xf numFmtId="0" fontId="6" fillId="0" borderId="47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left" vertical="center"/>
    </xf>
    <xf numFmtId="0" fontId="4" fillId="0" borderId="19" xfId="0" applyFont="1" applyBorder="1" applyAlignment="1">
      <alignment horizontal="right" vertical="center"/>
    </xf>
    <xf numFmtId="0" fontId="4" fillId="0" borderId="17" xfId="0" applyFont="1" applyBorder="1" applyAlignment="1">
      <alignment vertical="center"/>
    </xf>
    <xf numFmtId="0" fontId="6" fillId="0" borderId="51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left" vertical="center"/>
    </xf>
    <xf numFmtId="0" fontId="4" fillId="0" borderId="5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0" xfId="0" applyFont="1" applyFill="1"/>
    <xf numFmtId="0" fontId="4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4" fillId="0" borderId="3" xfId="0" applyFont="1" applyFill="1" applyBorder="1" applyAlignment="1">
      <alignment horizontal="center"/>
    </xf>
    <xf numFmtId="0" fontId="4" fillId="0" borderId="4" xfId="0" applyFont="1" applyBorder="1"/>
    <xf numFmtId="0" fontId="4" fillId="0" borderId="8" xfId="0" applyFont="1" applyFill="1" applyBorder="1" applyAlignment="1">
      <alignment horizontal="center"/>
    </xf>
    <xf numFmtId="0" fontId="4" fillId="0" borderId="9" xfId="0" applyFont="1" applyBorder="1"/>
    <xf numFmtId="0" fontId="4" fillId="0" borderId="4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47" xfId="0" applyFont="1" applyBorder="1" applyAlignment="1">
      <alignment vertical="center"/>
    </xf>
    <xf numFmtId="0" fontId="4" fillId="0" borderId="37" xfId="0" applyFont="1" applyFill="1" applyBorder="1" applyAlignment="1">
      <alignment horizontal="right" vertical="center"/>
    </xf>
    <xf numFmtId="0" fontId="4" fillId="0" borderId="12" xfId="0" applyFont="1" applyFill="1" applyBorder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2" xfId="0" applyFont="1" applyBorder="1" applyAlignment="1">
      <alignment vertical="center" wrapText="1"/>
    </xf>
    <xf numFmtId="0" fontId="4" fillId="0" borderId="16" xfId="0" applyFont="1" applyFill="1" applyBorder="1" applyAlignment="1">
      <alignment horizontal="right" vertical="center"/>
    </xf>
    <xf numFmtId="0" fontId="4" fillId="0" borderId="52" xfId="0" applyFont="1" applyFill="1" applyBorder="1" applyAlignment="1">
      <alignment horizontal="right" vertical="center"/>
    </xf>
    <xf numFmtId="0" fontId="4" fillId="0" borderId="14" xfId="0" applyFont="1" applyFill="1" applyBorder="1" applyAlignment="1">
      <alignment horizontal="left" vertical="center"/>
    </xf>
    <xf numFmtId="0" fontId="4" fillId="0" borderId="14" xfId="0" applyFont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32" xfId="0" applyFont="1" applyFill="1" applyBorder="1" applyAlignment="1">
      <alignment horizontal="center" vertical="center"/>
    </xf>
    <xf numFmtId="0" fontId="4" fillId="0" borderId="21" xfId="0" applyFont="1" applyFill="1" applyBorder="1"/>
    <xf numFmtId="0" fontId="4" fillId="2" borderId="30" xfId="0" applyFont="1" applyFill="1" applyBorder="1" applyAlignment="1">
      <alignment vertical="center" wrapText="1"/>
    </xf>
    <xf numFmtId="0" fontId="4" fillId="2" borderId="33" xfId="0" applyFont="1" applyFill="1" applyBorder="1" applyAlignment="1">
      <alignment vertical="center" wrapText="1"/>
    </xf>
    <xf numFmtId="0" fontId="5" fillId="2" borderId="33" xfId="0" applyFont="1" applyFill="1" applyBorder="1" applyAlignment="1">
      <alignment vertical="center" wrapText="1"/>
    </xf>
    <xf numFmtId="0" fontId="4" fillId="0" borderId="52" xfId="0" applyFont="1" applyBorder="1" applyAlignment="1">
      <alignment horizontal="right" vertical="center"/>
    </xf>
    <xf numFmtId="0" fontId="4" fillId="0" borderId="13" xfId="0" applyFont="1" applyFill="1" applyBorder="1" applyAlignment="1">
      <alignment horizontal="center"/>
    </xf>
    <xf numFmtId="0" fontId="4" fillId="0" borderId="14" xfId="0" applyFont="1" applyBorder="1"/>
    <xf numFmtId="0" fontId="4" fillId="0" borderId="18" xfId="0" applyFont="1" applyFill="1" applyBorder="1"/>
    <xf numFmtId="0" fontId="6" fillId="0" borderId="3" xfId="0" applyFont="1" applyFill="1" applyBorder="1" applyAlignment="1">
      <alignment horizontal="center" vertical="center"/>
    </xf>
    <xf numFmtId="0" fontId="6" fillId="0" borderId="4" xfId="0" applyFont="1" applyFill="1" applyBorder="1"/>
    <xf numFmtId="0" fontId="5" fillId="0" borderId="18" xfId="0" applyFont="1" applyFill="1" applyBorder="1" applyAlignment="1">
      <alignment vertical="center" wrapText="1"/>
    </xf>
    <xf numFmtId="0" fontId="4" fillId="0" borderId="48" xfId="0" applyFont="1" applyFill="1" applyBorder="1" applyAlignment="1">
      <alignment vertical="center"/>
    </xf>
    <xf numFmtId="0" fontId="4" fillId="0" borderId="21" xfId="0" applyFont="1" applyFill="1" applyBorder="1" applyAlignment="1">
      <alignment vertical="center"/>
    </xf>
    <xf numFmtId="0" fontId="4" fillId="0" borderId="32" xfId="0" applyFont="1" applyFill="1" applyBorder="1" applyAlignment="1">
      <alignment vertical="center"/>
    </xf>
    <xf numFmtId="0" fontId="4" fillId="0" borderId="1" xfId="0" applyFont="1" applyFill="1" applyBorder="1" applyAlignment="1">
      <alignment horizontal="right" vertical="center"/>
    </xf>
    <xf numFmtId="0" fontId="4" fillId="0" borderId="0" xfId="0" applyFont="1" applyFill="1" applyAlignment="1">
      <alignment vertical="center" wrapText="1"/>
    </xf>
    <xf numFmtId="0" fontId="4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23" xfId="0" applyFont="1" applyBorder="1" applyAlignment="1">
      <alignment horizontal="right" vertical="center"/>
    </xf>
    <xf numFmtId="0" fontId="4" fillId="0" borderId="24" xfId="0" applyFont="1" applyBorder="1" applyAlignment="1">
      <alignment horizontal="right" vertical="center"/>
    </xf>
    <xf numFmtId="0" fontId="6" fillId="0" borderId="4" xfId="0" applyFont="1" applyBorder="1" applyAlignment="1">
      <alignment horizontal="left" vertical="center" wrapText="1"/>
    </xf>
    <xf numFmtId="0" fontId="4" fillId="0" borderId="0" xfId="0" applyFont="1" applyFill="1" applyAlignment="1">
      <alignment horizontal="right" vertical="center"/>
    </xf>
    <xf numFmtId="0" fontId="4" fillId="0" borderId="21" xfId="0" applyFont="1" applyFill="1" applyBorder="1" applyAlignment="1">
      <alignment horizontal="right" vertical="center"/>
    </xf>
    <xf numFmtId="0" fontId="0" fillId="0" borderId="7" xfId="0" applyFont="1" applyFill="1" applyBorder="1" applyAlignment="1">
      <alignment horizontal="right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0" fontId="4" fillId="0" borderId="0" xfId="0" applyNumberFormat="1" applyFont="1" applyFill="1"/>
    <xf numFmtId="0" fontId="7" fillId="0" borderId="53" xfId="0" applyNumberFormat="1" applyFont="1" applyFill="1" applyBorder="1" applyAlignment="1">
      <alignment horizontal="left" vertical="top"/>
    </xf>
    <xf numFmtId="0" fontId="8" fillId="0" borderId="54" xfId="3" applyNumberFormat="1" applyFont="1" applyFill="1" applyBorder="1" applyAlignment="1">
      <alignment vertical="top" wrapText="1"/>
    </xf>
    <xf numFmtId="0" fontId="4" fillId="0" borderId="5" xfId="0" applyFont="1" applyFill="1" applyBorder="1"/>
    <xf numFmtId="0" fontId="4" fillId="0" borderId="7" xfId="0" applyFont="1" applyFill="1" applyBorder="1"/>
    <xf numFmtId="0" fontId="4" fillId="0" borderId="10" xfId="0" applyFont="1" applyFill="1" applyBorder="1"/>
    <xf numFmtId="0" fontId="4" fillId="0" borderId="43" xfId="0" applyFont="1" applyFill="1" applyBorder="1" applyAlignment="1">
      <alignment horizontal="center" vertical="center"/>
    </xf>
    <xf numFmtId="0" fontId="4" fillId="0" borderId="51" xfId="0" applyFont="1" applyBorder="1" applyAlignment="1">
      <alignment horizontal="center" vertical="center" wrapText="1"/>
    </xf>
    <xf numFmtId="0" fontId="4" fillId="0" borderId="44" xfId="0" applyFont="1" applyFill="1" applyBorder="1" applyAlignment="1">
      <alignment horizontal="center"/>
    </xf>
    <xf numFmtId="0" fontId="4" fillId="0" borderId="45" xfId="0" applyFont="1" applyFill="1" applyBorder="1" applyAlignment="1">
      <alignment horizontal="center"/>
    </xf>
    <xf numFmtId="0" fontId="4" fillId="0" borderId="21" xfId="0" applyFont="1" applyBorder="1" applyAlignment="1">
      <alignment vertical="center" wrapText="1"/>
    </xf>
    <xf numFmtId="0" fontId="5" fillId="0" borderId="2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10" fillId="0" borderId="17" xfId="1" applyFont="1" applyFill="1" applyBorder="1" applyAlignment="1">
      <alignment horizontal="center" vertical="center"/>
    </xf>
    <xf numFmtId="0" fontId="10" fillId="0" borderId="18" xfId="1" applyFont="1" applyFill="1" applyBorder="1" applyAlignment="1">
      <alignment horizontal="center" vertical="center" wrapText="1"/>
    </xf>
    <xf numFmtId="0" fontId="10" fillId="0" borderId="18" xfId="1" applyFont="1" applyFill="1" applyBorder="1" applyAlignment="1">
      <alignment horizontal="center" vertical="center"/>
    </xf>
    <xf numFmtId="0" fontId="10" fillId="0" borderId="19" xfId="1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6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8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5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0" fillId="0" borderId="20" xfId="0" applyFont="1" applyFill="1" applyBorder="1" applyAlignment="1">
      <alignment horizontal="center" vertical="center"/>
    </xf>
    <xf numFmtId="0" fontId="0" fillId="0" borderId="2" xfId="0" applyFont="1" applyFill="1" applyBorder="1" applyAlignment="1">
      <alignment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13" xfId="0" applyFont="1" applyFill="1" applyBorder="1" applyAlignment="1">
      <alignment horizontal="center" vertical="center"/>
    </xf>
    <xf numFmtId="0" fontId="0" fillId="0" borderId="14" xfId="0" applyFont="1" applyFill="1" applyBorder="1" applyAlignment="1">
      <alignment vertical="center"/>
    </xf>
    <xf numFmtId="0" fontId="0" fillId="0" borderId="14" xfId="0" applyFont="1" applyFill="1" applyBorder="1" applyAlignment="1">
      <alignment horizontal="center" vertical="center"/>
    </xf>
    <xf numFmtId="0" fontId="0" fillId="3" borderId="17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horizontal="left" vertical="center"/>
    </xf>
    <xf numFmtId="0" fontId="0" fillId="3" borderId="18" xfId="0" applyFont="1" applyFill="1" applyBorder="1" applyAlignment="1">
      <alignment horizontal="center" vertical="center"/>
    </xf>
    <xf numFmtId="0" fontId="0" fillId="3" borderId="18" xfId="0" applyFont="1" applyFill="1" applyBorder="1" applyAlignment="1">
      <alignment vertical="center"/>
    </xf>
    <xf numFmtId="0" fontId="0" fillId="3" borderId="0" xfId="0" applyFont="1" applyFill="1" applyAlignment="1">
      <alignment vertical="center"/>
    </xf>
    <xf numFmtId="0" fontId="0" fillId="0" borderId="4" xfId="0" applyFont="1" applyFill="1" applyBorder="1" applyAlignment="1">
      <alignment horizontal="left" vertical="center"/>
    </xf>
    <xf numFmtId="0" fontId="0" fillId="0" borderId="1" xfId="0" applyFont="1" applyFill="1" applyBorder="1" applyAlignment="1">
      <alignment horizontal="left" vertical="center"/>
    </xf>
    <xf numFmtId="0" fontId="0" fillId="0" borderId="9" xfId="0" applyFont="1" applyFill="1" applyBorder="1" applyAlignment="1">
      <alignment horizontal="left" vertical="center"/>
    </xf>
    <xf numFmtId="0" fontId="0" fillId="0" borderId="0" xfId="0" applyFont="1" applyProtection="1"/>
    <xf numFmtId="164" fontId="10" fillId="0" borderId="0" xfId="0" applyNumberFormat="1" applyFont="1" applyFill="1" applyAlignment="1" applyProtection="1">
      <alignment vertical="top"/>
    </xf>
    <xf numFmtId="164" fontId="10" fillId="0" borderId="0" xfId="0" applyNumberFormat="1" applyFont="1" applyFill="1" applyAlignment="1" applyProtection="1">
      <alignment horizontal="right" vertical="top"/>
    </xf>
    <xf numFmtId="0" fontId="0" fillId="0" borderId="0" xfId="0" applyFont="1" applyFill="1" applyAlignment="1" applyProtection="1">
      <alignment vertical="center"/>
    </xf>
    <xf numFmtId="0" fontId="0" fillId="0" borderId="0" xfId="0" applyFill="1" applyProtection="1"/>
    <xf numFmtId="14" fontId="10" fillId="0" borderId="0" xfId="0" applyNumberFormat="1" applyFont="1" applyFill="1" applyAlignment="1" applyProtection="1">
      <alignment horizontal="right" vertical="top"/>
    </xf>
    <xf numFmtId="0" fontId="9" fillId="0" borderId="0" xfId="0" applyFont="1" applyBorder="1" applyAlignment="1">
      <alignment horizontal="center" vertical="center"/>
    </xf>
    <xf numFmtId="0" fontId="0" fillId="0" borderId="0" xfId="0" applyFont="1" applyBorder="1" applyAlignment="1">
      <alignment vertical="center"/>
    </xf>
    <xf numFmtId="0" fontId="9" fillId="0" borderId="30" xfId="0" applyFont="1" applyBorder="1" applyAlignment="1">
      <alignment horizontal="left" vertical="center"/>
    </xf>
    <xf numFmtId="0" fontId="9" fillId="0" borderId="33" xfId="0" applyFont="1" applyBorder="1" applyAlignment="1">
      <alignment horizontal="center" vertical="center"/>
    </xf>
    <xf numFmtId="0" fontId="9" fillId="0" borderId="40" xfId="0" applyFont="1" applyBorder="1" applyAlignment="1">
      <alignment horizontal="center" vertical="center"/>
    </xf>
    <xf numFmtId="0" fontId="9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horizontal="center" vertical="center"/>
    </xf>
    <xf numFmtId="0" fontId="0" fillId="0" borderId="27" xfId="0" applyFont="1" applyBorder="1" applyAlignment="1">
      <alignment horizontal="left" vertical="center"/>
    </xf>
    <xf numFmtId="0" fontId="9" fillId="0" borderId="28" xfId="0" applyFont="1" applyBorder="1" applyAlignment="1">
      <alignment vertical="center"/>
    </xf>
    <xf numFmtId="0" fontId="0" fillId="0" borderId="31" xfId="0" applyFont="1" applyBorder="1" applyAlignment="1">
      <alignment horizontal="left" vertical="center"/>
    </xf>
    <xf numFmtId="0" fontId="0" fillId="0" borderId="34" xfId="0" applyFont="1" applyBorder="1" applyAlignment="1">
      <alignment vertical="center"/>
    </xf>
    <xf numFmtId="0" fontId="9" fillId="0" borderId="41" xfId="0" applyFont="1" applyBorder="1" applyAlignment="1">
      <alignment vertical="center"/>
    </xf>
    <xf numFmtId="0" fontId="0" fillId="0" borderId="0" xfId="0" applyFont="1" applyBorder="1" applyAlignment="1">
      <alignment horizontal="left" vertical="center"/>
    </xf>
    <xf numFmtId="3" fontId="9" fillId="0" borderId="5" xfId="0" applyNumberFormat="1" applyFont="1" applyFill="1" applyBorder="1" applyAlignment="1">
      <alignment horizontal="center" vertical="center"/>
    </xf>
    <xf numFmtId="3" fontId="9" fillId="0" borderId="7" xfId="0" applyNumberFormat="1" applyFont="1" applyFill="1" applyBorder="1" applyAlignment="1">
      <alignment horizontal="center" vertical="center"/>
    </xf>
    <xf numFmtId="3" fontId="9" fillId="0" borderId="10" xfId="0" applyNumberFormat="1" applyFont="1" applyFill="1" applyBorder="1" applyAlignment="1">
      <alignment horizontal="center" vertical="center"/>
    </xf>
    <xf numFmtId="3" fontId="9" fillId="0" borderId="39" xfId="0" applyNumberFormat="1" applyFont="1" applyFill="1" applyBorder="1" applyAlignment="1">
      <alignment horizontal="center" vertical="center"/>
    </xf>
    <xf numFmtId="3" fontId="9" fillId="0" borderId="26" xfId="0" applyNumberFormat="1" applyFont="1" applyFill="1" applyBorder="1" applyAlignment="1">
      <alignment horizontal="center" vertical="center"/>
    </xf>
    <xf numFmtId="3" fontId="9" fillId="0" borderId="16" xfId="0" applyNumberFormat="1" applyFont="1" applyFill="1" applyBorder="1" applyAlignment="1">
      <alignment horizontal="center" vertical="center"/>
    </xf>
    <xf numFmtId="3" fontId="9" fillId="3" borderId="19" xfId="0" applyNumberFormat="1" applyFont="1" applyFill="1" applyBorder="1" applyAlignment="1">
      <alignment horizontal="center" vertical="center"/>
    </xf>
    <xf numFmtId="0" fontId="0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vertical="center" wrapText="1"/>
    </xf>
    <xf numFmtId="0" fontId="0" fillId="0" borderId="9" xfId="0" applyFont="1" applyFill="1" applyBorder="1" applyAlignment="1">
      <alignment vertical="center" wrapText="1"/>
    </xf>
    <xf numFmtId="0" fontId="0" fillId="0" borderId="0" xfId="0" applyFont="1" applyFill="1" applyProtection="1"/>
    <xf numFmtId="0" fontId="0" fillId="0" borderId="2" xfId="0" applyFont="1" applyFill="1" applyBorder="1" applyAlignment="1">
      <alignment horizontal="center" vertical="center"/>
    </xf>
    <xf numFmtId="0" fontId="0" fillId="0" borderId="33" xfId="0" applyFont="1" applyBorder="1" applyAlignment="1">
      <alignment vertical="center"/>
    </xf>
    <xf numFmtId="0" fontId="9" fillId="0" borderId="40" xfId="0" applyFont="1" applyBorder="1" applyAlignment="1">
      <alignment vertical="center"/>
    </xf>
    <xf numFmtId="0" fontId="0" fillId="0" borderId="31" xfId="0" applyFont="1" applyBorder="1" applyAlignment="1">
      <alignment vertical="center"/>
    </xf>
    <xf numFmtId="0" fontId="12" fillId="4" borderId="22" xfId="0" applyFont="1" applyFill="1" applyBorder="1" applyAlignment="1" applyProtection="1">
      <alignment vertical="center"/>
    </xf>
    <xf numFmtId="0" fontId="12" fillId="4" borderId="36" xfId="0" applyFont="1" applyFill="1" applyBorder="1" applyAlignment="1" applyProtection="1">
      <alignment vertical="center"/>
    </xf>
    <xf numFmtId="0" fontId="0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9" fillId="0" borderId="17" xfId="1" applyFont="1" applyFill="1" applyBorder="1" applyAlignment="1">
      <alignment horizontal="center" vertical="center"/>
    </xf>
    <xf numFmtId="0" fontId="9" fillId="0" borderId="18" xfId="1" applyFont="1" applyFill="1" applyBorder="1" applyAlignment="1">
      <alignment horizontal="center" vertical="center" wrapText="1"/>
    </xf>
    <xf numFmtId="0" fontId="9" fillId="0" borderId="18" xfId="1" applyFont="1" applyFill="1" applyBorder="1" applyAlignment="1">
      <alignment horizontal="center" vertical="center"/>
    </xf>
    <xf numFmtId="0" fontId="9" fillId="0" borderId="19" xfId="1" applyFont="1" applyFill="1" applyBorder="1" applyAlignment="1">
      <alignment horizontal="center" vertical="center"/>
    </xf>
    <xf numFmtId="0" fontId="13" fillId="0" borderId="9" xfId="0" applyFont="1" applyFill="1" applyBorder="1" applyAlignment="1">
      <alignment vertical="center"/>
    </xf>
    <xf numFmtId="3" fontId="10" fillId="0" borderId="7" xfId="0" applyNumberFormat="1" applyFont="1" applyFill="1" applyBorder="1" applyAlignment="1">
      <alignment horizontal="center" vertical="center"/>
    </xf>
    <xf numFmtId="3" fontId="10" fillId="0" borderId="10" xfId="0" applyNumberFormat="1" applyFont="1" applyFill="1" applyBorder="1" applyAlignment="1">
      <alignment horizontal="center" vertical="center"/>
    </xf>
    <xf numFmtId="3" fontId="10" fillId="0" borderId="5" xfId="0" applyNumberFormat="1" applyFont="1" applyFill="1" applyBorder="1" applyAlignment="1">
      <alignment horizontal="center" vertical="center"/>
    </xf>
    <xf numFmtId="0" fontId="0" fillId="0" borderId="0" xfId="0" applyFont="1" applyFill="1" applyAlignment="1">
      <alignment vertical="center" wrapText="1"/>
    </xf>
    <xf numFmtId="0" fontId="0" fillId="0" borderId="12" xfId="0" applyFont="1" applyFill="1" applyBorder="1" applyAlignment="1">
      <alignment vertical="center" wrapText="1"/>
    </xf>
    <xf numFmtId="0" fontId="0" fillId="0" borderId="17" xfId="0" applyFont="1" applyFill="1" applyBorder="1" applyAlignment="1">
      <alignment horizontal="center" vertical="center"/>
    </xf>
    <xf numFmtId="0" fontId="0" fillId="0" borderId="18" xfId="0" applyFont="1" applyFill="1" applyBorder="1" applyAlignment="1">
      <alignment vertical="center" wrapText="1"/>
    </xf>
    <xf numFmtId="0" fontId="0" fillId="0" borderId="2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10" fillId="0" borderId="17" xfId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8" xfId="0" applyFont="1" applyFill="1" applyBorder="1" applyAlignment="1">
      <alignment horizontal="center" vertical="center" wrapText="1"/>
    </xf>
    <xf numFmtId="0" fontId="0" fillId="0" borderId="20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5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right" vertical="top"/>
    </xf>
    <xf numFmtId="0" fontId="0" fillId="0" borderId="0" xfId="0" applyFont="1" applyFill="1" applyAlignment="1">
      <alignment horizontal="center" vertical="center"/>
    </xf>
    <xf numFmtId="0" fontId="11" fillId="0" borderId="0" xfId="0" applyFont="1" applyAlignment="1">
      <alignment vertical="center"/>
    </xf>
    <xf numFmtId="3" fontId="9" fillId="0" borderId="35" xfId="0" applyNumberFormat="1" applyFont="1" applyFill="1" applyBorder="1" applyAlignment="1">
      <alignment horizontal="center" vertical="center"/>
    </xf>
    <xf numFmtId="3" fontId="9" fillId="0" borderId="37" xfId="0" applyNumberFormat="1" applyFont="1" applyFill="1" applyBorder="1" applyAlignment="1">
      <alignment horizontal="center" vertical="center"/>
    </xf>
    <xf numFmtId="0" fontId="0" fillId="0" borderId="29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vertical="center" wrapText="1"/>
    </xf>
    <xf numFmtId="0" fontId="0" fillId="0" borderId="11" xfId="0" applyFont="1" applyFill="1" applyBorder="1" applyAlignment="1">
      <alignment vertical="center"/>
    </xf>
    <xf numFmtId="0" fontId="8" fillId="0" borderId="54" xfId="4" applyNumberFormat="1" applyFont="1" applyBorder="1" applyAlignment="1">
      <alignment vertical="top" wrapText="1"/>
    </xf>
    <xf numFmtId="0" fontId="4" fillId="5" borderId="8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vertical="center" wrapText="1"/>
    </xf>
    <xf numFmtId="0" fontId="8" fillId="5" borderId="54" xfId="4" applyNumberFormat="1" applyFont="1" applyFill="1" applyBorder="1" applyAlignment="1">
      <alignment vertical="top" wrapText="1"/>
    </xf>
    <xf numFmtId="0" fontId="4" fillId="5" borderId="21" xfId="0" applyFont="1" applyFill="1" applyBorder="1" applyAlignment="1">
      <alignment vertical="center" wrapText="1"/>
    </xf>
    <xf numFmtId="0" fontId="4" fillId="5" borderId="45" xfId="0" applyFont="1" applyFill="1" applyBorder="1" applyAlignment="1">
      <alignment horizontal="center" vertical="center"/>
    </xf>
    <xf numFmtId="0" fontId="4" fillId="5" borderId="9" xfId="0" applyFont="1" applyFill="1" applyBorder="1"/>
    <xf numFmtId="0" fontId="4" fillId="5" borderId="9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right" vertical="center"/>
    </xf>
    <xf numFmtId="0" fontId="4" fillId="5" borderId="8" xfId="0" applyFont="1" applyFill="1" applyBorder="1" applyAlignment="1">
      <alignment horizontal="center"/>
    </xf>
    <xf numFmtId="0" fontId="6" fillId="5" borderId="9" xfId="0" applyFont="1" applyFill="1" applyBorder="1" applyAlignment="1">
      <alignment horizontal="left" vertical="center" wrapText="1"/>
    </xf>
    <xf numFmtId="0" fontId="4" fillId="5" borderId="10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right" vertical="center"/>
    </xf>
    <xf numFmtId="0" fontId="4" fillId="5" borderId="27" xfId="0" applyFont="1" applyFill="1" applyBorder="1" applyAlignment="1">
      <alignment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0" xfId="0" applyFont="1" applyFill="1" applyBorder="1" applyAlignment="1">
      <alignment horizontal="left" vertical="center"/>
    </xf>
    <xf numFmtId="0" fontId="4" fillId="5" borderId="33" xfId="0" applyFont="1" applyFill="1" applyBorder="1" applyAlignment="1">
      <alignment vertical="center" wrapText="1"/>
    </xf>
    <xf numFmtId="0" fontId="4" fillId="5" borderId="0" xfId="0" applyFont="1" applyFill="1" applyAlignment="1">
      <alignment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9" xfId="0" applyFont="1" applyFill="1" applyBorder="1" applyAlignment="1">
      <alignment horizontal="center" vertical="center"/>
    </xf>
    <xf numFmtId="0" fontId="0" fillId="0" borderId="12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18" xfId="0" applyFont="1" applyFill="1" applyBorder="1" applyAlignment="1">
      <alignment horizontal="center" vertical="center"/>
    </xf>
    <xf numFmtId="0" fontId="0" fillId="0" borderId="21" xfId="0" applyFont="1" applyFill="1" applyBorder="1" applyAlignment="1">
      <alignment horizontal="center" vertical="center"/>
    </xf>
    <xf numFmtId="0" fontId="0" fillId="0" borderId="11" xfId="0" applyFont="1" applyFill="1" applyBorder="1" applyAlignment="1">
      <alignment horizontal="center" vertical="center"/>
    </xf>
    <xf numFmtId="0" fontId="9" fillId="4" borderId="30" xfId="0" applyFont="1" applyFill="1" applyBorder="1" applyAlignment="1" applyProtection="1">
      <alignment vertical="center"/>
    </xf>
    <xf numFmtId="0" fontId="9" fillId="4" borderId="33" xfId="0" applyFont="1" applyFill="1" applyBorder="1" applyAlignment="1" applyProtection="1">
      <alignment vertical="center"/>
    </xf>
    <xf numFmtId="0" fontId="9" fillId="4" borderId="40" xfId="0" applyFont="1" applyFill="1" applyBorder="1" applyAlignment="1" applyProtection="1">
      <alignment vertical="center"/>
    </xf>
    <xf numFmtId="0" fontId="12" fillId="0" borderId="0" xfId="0" applyFont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14" fontId="9" fillId="4" borderId="36" xfId="0" applyNumberFormat="1" applyFont="1" applyFill="1" applyBorder="1" applyAlignment="1" applyProtection="1">
      <alignment horizontal="right" vertical="center"/>
    </xf>
    <xf numFmtId="14" fontId="9" fillId="4" borderId="42" xfId="0" applyNumberFormat="1" applyFont="1" applyFill="1" applyBorder="1" applyAlignment="1" applyProtection="1">
      <alignment horizontal="right" vertical="center"/>
    </xf>
    <xf numFmtId="0" fontId="0" fillId="0" borderId="1" xfId="0" applyFont="1" applyFill="1" applyBorder="1" applyAlignment="1">
      <alignment horizontal="right" vertical="top"/>
    </xf>
    <xf numFmtId="0" fontId="0" fillId="0" borderId="4" xfId="0" applyFont="1" applyFill="1" applyBorder="1" applyAlignment="1">
      <alignment horizontal="right" vertical="top"/>
    </xf>
    <xf numFmtId="0" fontId="0" fillId="0" borderId="9" xfId="0" applyFont="1" applyFill="1" applyBorder="1" applyAlignment="1">
      <alignment horizontal="right" vertical="top"/>
    </xf>
    <xf numFmtId="0" fontId="0" fillId="0" borderId="12" xfId="0" applyFont="1" applyFill="1" applyBorder="1" applyAlignment="1">
      <alignment horizontal="right" vertical="top"/>
    </xf>
    <xf numFmtId="0" fontId="0" fillId="0" borderId="21" xfId="0" applyFont="1" applyFill="1" applyBorder="1" applyAlignment="1">
      <alignment horizontal="right" vertical="top"/>
    </xf>
    <xf numFmtId="0" fontId="0" fillId="0" borderId="11" xfId="0" applyFont="1" applyFill="1" applyBorder="1" applyAlignment="1">
      <alignment horizontal="right" vertical="top"/>
    </xf>
    <xf numFmtId="0" fontId="0" fillId="0" borderId="2" xfId="0" applyFont="1" applyFill="1" applyBorder="1" applyAlignment="1">
      <alignment horizontal="right" vertical="top"/>
    </xf>
    <xf numFmtId="0" fontId="0" fillId="0" borderId="18" xfId="0" applyFont="1" applyFill="1" applyBorder="1" applyAlignment="1">
      <alignment horizontal="right" vertical="top"/>
    </xf>
    <xf numFmtId="0" fontId="5" fillId="0" borderId="48" xfId="0" applyFont="1" applyBorder="1" applyAlignment="1">
      <alignment horizontal="center" vertical="center" wrapText="1"/>
    </xf>
    <xf numFmtId="0" fontId="4" fillId="0" borderId="48" xfId="0" applyFont="1" applyBorder="1" applyAlignment="1">
      <alignment vertical="center" wrapText="1"/>
    </xf>
    <xf numFmtId="0" fontId="14" fillId="0" borderId="5" xfId="0" applyFont="1" applyBorder="1" applyAlignment="1">
      <alignment vertical="center" wrapText="1"/>
    </xf>
    <xf numFmtId="0" fontId="14" fillId="0" borderId="7" xfId="0" applyFont="1" applyBorder="1" applyAlignment="1">
      <alignment vertical="center" wrapText="1"/>
    </xf>
    <xf numFmtId="0" fontId="14" fillId="0" borderId="39" xfId="0" applyFont="1" applyBorder="1" applyAlignment="1">
      <alignment vertical="center" wrapText="1"/>
    </xf>
    <xf numFmtId="0" fontId="14" fillId="0" borderId="5" xfId="0" applyFont="1" applyFill="1" applyBorder="1" applyAlignment="1">
      <alignment vertical="center" wrapText="1"/>
    </xf>
    <xf numFmtId="0" fontId="14" fillId="0" borderId="10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14" fillId="0" borderId="16" xfId="0" applyFont="1" applyBorder="1" applyAlignment="1">
      <alignment vertical="center" wrapText="1"/>
    </xf>
    <xf numFmtId="0" fontId="14" fillId="2" borderId="37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vertical="center" wrapText="1"/>
    </xf>
    <xf numFmtId="0" fontId="14" fillId="0" borderId="10" xfId="0" applyFont="1" applyFill="1" applyBorder="1" applyAlignment="1">
      <alignment vertical="center" wrapText="1"/>
    </xf>
    <xf numFmtId="0" fontId="14" fillId="0" borderId="35" xfId="0" applyFont="1" applyBorder="1" applyAlignment="1">
      <alignment vertical="center" wrapText="1"/>
    </xf>
    <xf numFmtId="0" fontId="14" fillId="2" borderId="16" xfId="0" applyFont="1" applyFill="1" applyBorder="1" applyAlignment="1">
      <alignment vertical="center" wrapText="1"/>
    </xf>
    <xf numFmtId="0" fontId="14" fillId="2" borderId="40" xfId="0" applyFont="1" applyFill="1" applyBorder="1" applyAlignment="1">
      <alignment vertical="center" wrapText="1"/>
    </xf>
    <xf numFmtId="0" fontId="14" fillId="2" borderId="28" xfId="0" applyFont="1" applyFill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0" xfId="0" applyFont="1" applyAlignment="1">
      <alignment vertical="center" wrapText="1"/>
    </xf>
    <xf numFmtId="0" fontId="14" fillId="5" borderId="10" xfId="0" applyFont="1" applyFill="1" applyBorder="1" applyAlignment="1">
      <alignment vertical="center" wrapText="1"/>
    </xf>
  </cellXfs>
  <cellStyles count="5">
    <cellStyle name="Обычный" xfId="0" builtinId="0"/>
    <cellStyle name="Обычный 2" xfId="2" xr:uid="{00000000-0005-0000-0000-000001000000}"/>
    <cellStyle name="Обычный 3" xfId="1" xr:uid="{00000000-0005-0000-0000-000002000000}"/>
    <cellStyle name="Обычный_Список" xfId="3" xr:uid="{00000000-0005-0000-0000-000003000000}"/>
    <cellStyle name="Обычный_Таблица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emf"/><Relationship Id="rId13" Type="http://schemas.openxmlformats.org/officeDocument/2006/relationships/image" Target="../media/image13.emf"/><Relationship Id="rId18" Type="http://schemas.openxmlformats.org/officeDocument/2006/relationships/image" Target="../media/image18.emf"/><Relationship Id="rId3" Type="http://schemas.openxmlformats.org/officeDocument/2006/relationships/image" Target="../media/image3.emf"/><Relationship Id="rId7" Type="http://schemas.openxmlformats.org/officeDocument/2006/relationships/image" Target="../media/image7.emf"/><Relationship Id="rId12" Type="http://schemas.openxmlformats.org/officeDocument/2006/relationships/image" Target="../media/image12.emf"/><Relationship Id="rId17" Type="http://schemas.openxmlformats.org/officeDocument/2006/relationships/image" Target="../media/image17.emf"/><Relationship Id="rId2" Type="http://schemas.openxmlformats.org/officeDocument/2006/relationships/image" Target="../media/image2.emf"/><Relationship Id="rId16" Type="http://schemas.openxmlformats.org/officeDocument/2006/relationships/image" Target="../media/image16.emf"/><Relationship Id="rId20" Type="http://schemas.openxmlformats.org/officeDocument/2006/relationships/image" Target="../media/image20.emf"/><Relationship Id="rId1" Type="http://schemas.openxmlformats.org/officeDocument/2006/relationships/image" Target="../media/image1.emf"/><Relationship Id="rId6" Type="http://schemas.openxmlformats.org/officeDocument/2006/relationships/image" Target="../media/image6.emf"/><Relationship Id="rId11" Type="http://schemas.openxmlformats.org/officeDocument/2006/relationships/image" Target="../media/image11.emf"/><Relationship Id="rId5" Type="http://schemas.openxmlformats.org/officeDocument/2006/relationships/image" Target="../media/image5.emf"/><Relationship Id="rId15" Type="http://schemas.openxmlformats.org/officeDocument/2006/relationships/image" Target="../media/image15.emf"/><Relationship Id="rId10" Type="http://schemas.openxmlformats.org/officeDocument/2006/relationships/image" Target="../media/image10.emf"/><Relationship Id="rId19" Type="http://schemas.openxmlformats.org/officeDocument/2006/relationships/image" Target="../media/image19.emf"/><Relationship Id="rId4" Type="http://schemas.openxmlformats.org/officeDocument/2006/relationships/image" Target="../media/image4.emf"/><Relationship Id="rId9" Type="http://schemas.openxmlformats.org/officeDocument/2006/relationships/image" Target="../media/image9.emf"/><Relationship Id="rId14" Type="http://schemas.openxmlformats.org/officeDocument/2006/relationships/image" Target="../media/image14.emf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28.emf"/><Relationship Id="rId13" Type="http://schemas.openxmlformats.org/officeDocument/2006/relationships/image" Target="../media/image33.emf"/><Relationship Id="rId3" Type="http://schemas.openxmlformats.org/officeDocument/2006/relationships/image" Target="../media/image23.emf"/><Relationship Id="rId7" Type="http://schemas.openxmlformats.org/officeDocument/2006/relationships/image" Target="../media/image27.emf"/><Relationship Id="rId12" Type="http://schemas.openxmlformats.org/officeDocument/2006/relationships/image" Target="../media/image32.emf"/><Relationship Id="rId2" Type="http://schemas.openxmlformats.org/officeDocument/2006/relationships/image" Target="../media/image22.emf"/><Relationship Id="rId16" Type="http://schemas.openxmlformats.org/officeDocument/2006/relationships/image" Target="../media/image36.emf"/><Relationship Id="rId1" Type="http://schemas.openxmlformats.org/officeDocument/2006/relationships/image" Target="../media/image21.emf"/><Relationship Id="rId6" Type="http://schemas.openxmlformats.org/officeDocument/2006/relationships/image" Target="../media/image26.emf"/><Relationship Id="rId11" Type="http://schemas.openxmlformats.org/officeDocument/2006/relationships/image" Target="../media/image31.emf"/><Relationship Id="rId5" Type="http://schemas.openxmlformats.org/officeDocument/2006/relationships/image" Target="../media/image25.emf"/><Relationship Id="rId15" Type="http://schemas.openxmlformats.org/officeDocument/2006/relationships/image" Target="../media/image35.emf"/><Relationship Id="rId10" Type="http://schemas.openxmlformats.org/officeDocument/2006/relationships/image" Target="../media/image30.emf"/><Relationship Id="rId4" Type="http://schemas.openxmlformats.org/officeDocument/2006/relationships/image" Target="../media/image24.emf"/><Relationship Id="rId9" Type="http://schemas.openxmlformats.org/officeDocument/2006/relationships/image" Target="../media/image29.emf"/><Relationship Id="rId14" Type="http://schemas.openxmlformats.org/officeDocument/2006/relationships/image" Target="../media/image34.emf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image" Target="../media/image44.emf"/><Relationship Id="rId13" Type="http://schemas.openxmlformats.org/officeDocument/2006/relationships/image" Target="../media/image49.emf"/><Relationship Id="rId18" Type="http://schemas.openxmlformats.org/officeDocument/2006/relationships/image" Target="../media/image54.emf"/><Relationship Id="rId3" Type="http://schemas.openxmlformats.org/officeDocument/2006/relationships/image" Target="../media/image39.emf"/><Relationship Id="rId7" Type="http://schemas.openxmlformats.org/officeDocument/2006/relationships/image" Target="../media/image43.emf"/><Relationship Id="rId12" Type="http://schemas.openxmlformats.org/officeDocument/2006/relationships/image" Target="../media/image48.emf"/><Relationship Id="rId17" Type="http://schemas.openxmlformats.org/officeDocument/2006/relationships/image" Target="../media/image53.emf"/><Relationship Id="rId2" Type="http://schemas.openxmlformats.org/officeDocument/2006/relationships/image" Target="../media/image38.emf"/><Relationship Id="rId16" Type="http://schemas.openxmlformats.org/officeDocument/2006/relationships/image" Target="../media/image52.emf"/><Relationship Id="rId20" Type="http://schemas.openxmlformats.org/officeDocument/2006/relationships/image" Target="../media/image56.emf"/><Relationship Id="rId1" Type="http://schemas.openxmlformats.org/officeDocument/2006/relationships/image" Target="../media/image37.emf"/><Relationship Id="rId6" Type="http://schemas.openxmlformats.org/officeDocument/2006/relationships/image" Target="../media/image42.emf"/><Relationship Id="rId11" Type="http://schemas.openxmlformats.org/officeDocument/2006/relationships/image" Target="../media/image47.emf"/><Relationship Id="rId5" Type="http://schemas.openxmlformats.org/officeDocument/2006/relationships/image" Target="../media/image41.emf"/><Relationship Id="rId15" Type="http://schemas.openxmlformats.org/officeDocument/2006/relationships/image" Target="../media/image51.emf"/><Relationship Id="rId10" Type="http://schemas.openxmlformats.org/officeDocument/2006/relationships/image" Target="../media/image46.emf"/><Relationship Id="rId19" Type="http://schemas.openxmlformats.org/officeDocument/2006/relationships/image" Target="../media/image55.emf"/><Relationship Id="rId4" Type="http://schemas.openxmlformats.org/officeDocument/2006/relationships/image" Target="../media/image40.emf"/><Relationship Id="rId9" Type="http://schemas.openxmlformats.org/officeDocument/2006/relationships/image" Target="../media/image45.emf"/><Relationship Id="rId14" Type="http://schemas.openxmlformats.org/officeDocument/2006/relationships/image" Target="../media/image50.emf"/></Relationships>
</file>

<file path=xl/drawings/_rels/drawing4.xml.rels><?xml version="1.0" encoding="UTF-8" standalone="yes"?>
<Relationships xmlns="http://schemas.openxmlformats.org/package/2006/relationships"><Relationship Id="rId8" Type="http://schemas.openxmlformats.org/officeDocument/2006/relationships/image" Target="../media/image62.emf"/><Relationship Id="rId13" Type="http://schemas.openxmlformats.org/officeDocument/2006/relationships/image" Target="../media/image67.emf"/><Relationship Id="rId18" Type="http://schemas.openxmlformats.org/officeDocument/2006/relationships/image" Target="../media/image72.emf"/><Relationship Id="rId3" Type="http://schemas.openxmlformats.org/officeDocument/2006/relationships/image" Target="../media/image3.emf"/><Relationship Id="rId7" Type="http://schemas.openxmlformats.org/officeDocument/2006/relationships/image" Target="../media/image61.emf"/><Relationship Id="rId12" Type="http://schemas.openxmlformats.org/officeDocument/2006/relationships/image" Target="../media/image66.emf"/><Relationship Id="rId17" Type="http://schemas.openxmlformats.org/officeDocument/2006/relationships/image" Target="../media/image71.emf"/><Relationship Id="rId2" Type="http://schemas.openxmlformats.org/officeDocument/2006/relationships/image" Target="../media/image57.emf"/><Relationship Id="rId16" Type="http://schemas.openxmlformats.org/officeDocument/2006/relationships/image" Target="../media/image70.emf"/><Relationship Id="rId20" Type="http://schemas.openxmlformats.org/officeDocument/2006/relationships/image" Target="../media/image56.emf"/><Relationship Id="rId1" Type="http://schemas.openxmlformats.org/officeDocument/2006/relationships/image" Target="../media/image42.emf"/><Relationship Id="rId6" Type="http://schemas.openxmlformats.org/officeDocument/2006/relationships/image" Target="../media/image60.emf"/><Relationship Id="rId11" Type="http://schemas.openxmlformats.org/officeDocument/2006/relationships/image" Target="../media/image65.emf"/><Relationship Id="rId5" Type="http://schemas.openxmlformats.org/officeDocument/2006/relationships/image" Target="../media/image59.emf"/><Relationship Id="rId15" Type="http://schemas.openxmlformats.org/officeDocument/2006/relationships/image" Target="../media/image69.emf"/><Relationship Id="rId10" Type="http://schemas.openxmlformats.org/officeDocument/2006/relationships/image" Target="../media/image64.emf"/><Relationship Id="rId19" Type="http://schemas.openxmlformats.org/officeDocument/2006/relationships/image" Target="../media/image73.emf"/><Relationship Id="rId4" Type="http://schemas.openxmlformats.org/officeDocument/2006/relationships/image" Target="../media/image58.emf"/><Relationship Id="rId9" Type="http://schemas.openxmlformats.org/officeDocument/2006/relationships/image" Target="../media/image63.emf"/><Relationship Id="rId14" Type="http://schemas.openxmlformats.org/officeDocument/2006/relationships/image" Target="../media/image68.emf"/></Relationships>
</file>

<file path=xl/drawings/_rels/drawing5.xml.rels><?xml version="1.0" encoding="UTF-8" standalone="yes"?>
<Relationships xmlns="http://schemas.openxmlformats.org/package/2006/relationships"><Relationship Id="rId8" Type="http://schemas.openxmlformats.org/officeDocument/2006/relationships/image" Target="../media/image1.emf"/><Relationship Id="rId13" Type="http://schemas.openxmlformats.org/officeDocument/2006/relationships/image" Target="../media/image5.emf"/><Relationship Id="rId3" Type="http://schemas.openxmlformats.org/officeDocument/2006/relationships/image" Target="../media/image76.emf"/><Relationship Id="rId7" Type="http://schemas.openxmlformats.org/officeDocument/2006/relationships/image" Target="../media/image80.emf"/><Relationship Id="rId12" Type="http://schemas.openxmlformats.org/officeDocument/2006/relationships/image" Target="../media/image4.emf"/><Relationship Id="rId17" Type="http://schemas.openxmlformats.org/officeDocument/2006/relationships/image" Target="../media/image86.emf"/><Relationship Id="rId2" Type="http://schemas.openxmlformats.org/officeDocument/2006/relationships/image" Target="../media/image75.emf"/><Relationship Id="rId16" Type="http://schemas.openxmlformats.org/officeDocument/2006/relationships/image" Target="../media/image85.emf"/><Relationship Id="rId1" Type="http://schemas.openxmlformats.org/officeDocument/2006/relationships/image" Target="../media/image74.emf"/><Relationship Id="rId6" Type="http://schemas.openxmlformats.org/officeDocument/2006/relationships/image" Target="../media/image79.emf"/><Relationship Id="rId11" Type="http://schemas.openxmlformats.org/officeDocument/2006/relationships/image" Target="../media/image82.emf"/><Relationship Id="rId5" Type="http://schemas.openxmlformats.org/officeDocument/2006/relationships/image" Target="../media/image78.emf"/><Relationship Id="rId15" Type="http://schemas.openxmlformats.org/officeDocument/2006/relationships/image" Target="../media/image84.emf"/><Relationship Id="rId10" Type="http://schemas.openxmlformats.org/officeDocument/2006/relationships/image" Target="../media/image81.emf"/><Relationship Id="rId4" Type="http://schemas.openxmlformats.org/officeDocument/2006/relationships/image" Target="../media/image77.emf"/><Relationship Id="rId9" Type="http://schemas.openxmlformats.org/officeDocument/2006/relationships/image" Target="../media/image2.emf"/><Relationship Id="rId14" Type="http://schemas.openxmlformats.org/officeDocument/2006/relationships/image" Target="../media/image83.emf"/></Relationships>
</file>

<file path=xl/drawings/_rels/drawing6.xml.rels><?xml version="1.0" encoding="UTF-8" standalone="yes"?>
<Relationships xmlns="http://schemas.openxmlformats.org/package/2006/relationships"><Relationship Id="rId13" Type="http://schemas.openxmlformats.org/officeDocument/2006/relationships/image" Target="../media/image99.emf"/><Relationship Id="rId18" Type="http://schemas.openxmlformats.org/officeDocument/2006/relationships/image" Target="../media/image104.emf"/><Relationship Id="rId26" Type="http://schemas.openxmlformats.org/officeDocument/2006/relationships/image" Target="../media/image112.emf"/><Relationship Id="rId39" Type="http://schemas.openxmlformats.org/officeDocument/2006/relationships/image" Target="../media/image125.emf"/><Relationship Id="rId21" Type="http://schemas.openxmlformats.org/officeDocument/2006/relationships/image" Target="../media/image107.emf"/><Relationship Id="rId34" Type="http://schemas.openxmlformats.org/officeDocument/2006/relationships/image" Target="../media/image120.emf"/><Relationship Id="rId42" Type="http://schemas.openxmlformats.org/officeDocument/2006/relationships/image" Target="../media/image128.emf"/><Relationship Id="rId47" Type="http://schemas.openxmlformats.org/officeDocument/2006/relationships/image" Target="../media/image133.emf"/><Relationship Id="rId50" Type="http://schemas.openxmlformats.org/officeDocument/2006/relationships/image" Target="../media/image136.emf"/><Relationship Id="rId55" Type="http://schemas.openxmlformats.org/officeDocument/2006/relationships/image" Target="../media/image141.emf"/><Relationship Id="rId63" Type="http://schemas.openxmlformats.org/officeDocument/2006/relationships/image" Target="../media/image149.emf"/><Relationship Id="rId68" Type="http://schemas.openxmlformats.org/officeDocument/2006/relationships/image" Target="../media/image154.emf"/><Relationship Id="rId76" Type="http://schemas.openxmlformats.org/officeDocument/2006/relationships/image" Target="../media/image162.emf"/><Relationship Id="rId7" Type="http://schemas.openxmlformats.org/officeDocument/2006/relationships/image" Target="../media/image93.emf"/><Relationship Id="rId71" Type="http://schemas.openxmlformats.org/officeDocument/2006/relationships/image" Target="../media/image157.emf"/><Relationship Id="rId2" Type="http://schemas.openxmlformats.org/officeDocument/2006/relationships/image" Target="../media/image88.emf"/><Relationship Id="rId16" Type="http://schemas.openxmlformats.org/officeDocument/2006/relationships/image" Target="../media/image102.emf"/><Relationship Id="rId29" Type="http://schemas.openxmlformats.org/officeDocument/2006/relationships/image" Target="../media/image115.emf"/><Relationship Id="rId11" Type="http://schemas.openxmlformats.org/officeDocument/2006/relationships/image" Target="../media/image97.emf"/><Relationship Id="rId24" Type="http://schemas.openxmlformats.org/officeDocument/2006/relationships/image" Target="../media/image110.emf"/><Relationship Id="rId32" Type="http://schemas.openxmlformats.org/officeDocument/2006/relationships/image" Target="../media/image118.emf"/><Relationship Id="rId37" Type="http://schemas.openxmlformats.org/officeDocument/2006/relationships/image" Target="../media/image123.emf"/><Relationship Id="rId40" Type="http://schemas.openxmlformats.org/officeDocument/2006/relationships/image" Target="../media/image126.emf"/><Relationship Id="rId45" Type="http://schemas.openxmlformats.org/officeDocument/2006/relationships/image" Target="../media/image131.emf"/><Relationship Id="rId53" Type="http://schemas.openxmlformats.org/officeDocument/2006/relationships/image" Target="../media/image139.emf"/><Relationship Id="rId58" Type="http://schemas.openxmlformats.org/officeDocument/2006/relationships/image" Target="../media/image144.emf"/><Relationship Id="rId66" Type="http://schemas.openxmlformats.org/officeDocument/2006/relationships/image" Target="../media/image152.emf"/><Relationship Id="rId74" Type="http://schemas.openxmlformats.org/officeDocument/2006/relationships/image" Target="../media/image160.emf"/><Relationship Id="rId79" Type="http://schemas.openxmlformats.org/officeDocument/2006/relationships/image" Target="../media/image165.emf"/><Relationship Id="rId5" Type="http://schemas.openxmlformats.org/officeDocument/2006/relationships/image" Target="../media/image91.emf"/><Relationship Id="rId61" Type="http://schemas.openxmlformats.org/officeDocument/2006/relationships/image" Target="../media/image147.emf"/><Relationship Id="rId10" Type="http://schemas.openxmlformats.org/officeDocument/2006/relationships/image" Target="../media/image96.emf"/><Relationship Id="rId19" Type="http://schemas.openxmlformats.org/officeDocument/2006/relationships/image" Target="../media/image105.emf"/><Relationship Id="rId31" Type="http://schemas.openxmlformats.org/officeDocument/2006/relationships/image" Target="../media/image117.emf"/><Relationship Id="rId44" Type="http://schemas.openxmlformats.org/officeDocument/2006/relationships/image" Target="../media/image130.emf"/><Relationship Id="rId52" Type="http://schemas.openxmlformats.org/officeDocument/2006/relationships/image" Target="../media/image138.emf"/><Relationship Id="rId60" Type="http://schemas.openxmlformats.org/officeDocument/2006/relationships/image" Target="../media/image146.emf"/><Relationship Id="rId65" Type="http://schemas.openxmlformats.org/officeDocument/2006/relationships/image" Target="../media/image151.emf"/><Relationship Id="rId73" Type="http://schemas.openxmlformats.org/officeDocument/2006/relationships/image" Target="../media/image159.emf"/><Relationship Id="rId78" Type="http://schemas.openxmlformats.org/officeDocument/2006/relationships/image" Target="../media/image164.emf"/><Relationship Id="rId81" Type="http://schemas.openxmlformats.org/officeDocument/2006/relationships/image" Target="../media/image167.emf"/><Relationship Id="rId4" Type="http://schemas.openxmlformats.org/officeDocument/2006/relationships/image" Target="../media/image90.emf"/><Relationship Id="rId9" Type="http://schemas.openxmlformats.org/officeDocument/2006/relationships/image" Target="../media/image95.emf"/><Relationship Id="rId14" Type="http://schemas.openxmlformats.org/officeDocument/2006/relationships/image" Target="../media/image100.emf"/><Relationship Id="rId22" Type="http://schemas.openxmlformats.org/officeDocument/2006/relationships/image" Target="../media/image108.emf"/><Relationship Id="rId27" Type="http://schemas.openxmlformats.org/officeDocument/2006/relationships/image" Target="../media/image113.emf"/><Relationship Id="rId30" Type="http://schemas.openxmlformats.org/officeDocument/2006/relationships/image" Target="../media/image116.emf"/><Relationship Id="rId35" Type="http://schemas.openxmlformats.org/officeDocument/2006/relationships/image" Target="../media/image121.emf"/><Relationship Id="rId43" Type="http://schemas.openxmlformats.org/officeDocument/2006/relationships/image" Target="../media/image129.emf"/><Relationship Id="rId48" Type="http://schemas.openxmlformats.org/officeDocument/2006/relationships/image" Target="../media/image134.emf"/><Relationship Id="rId56" Type="http://schemas.openxmlformats.org/officeDocument/2006/relationships/image" Target="../media/image142.emf"/><Relationship Id="rId64" Type="http://schemas.openxmlformats.org/officeDocument/2006/relationships/image" Target="../media/image150.emf"/><Relationship Id="rId69" Type="http://schemas.openxmlformats.org/officeDocument/2006/relationships/image" Target="../media/image155.emf"/><Relationship Id="rId77" Type="http://schemas.openxmlformats.org/officeDocument/2006/relationships/image" Target="../media/image163.emf"/><Relationship Id="rId8" Type="http://schemas.openxmlformats.org/officeDocument/2006/relationships/image" Target="../media/image94.emf"/><Relationship Id="rId51" Type="http://schemas.openxmlformats.org/officeDocument/2006/relationships/image" Target="../media/image137.emf"/><Relationship Id="rId72" Type="http://schemas.openxmlformats.org/officeDocument/2006/relationships/image" Target="../media/image158.emf"/><Relationship Id="rId80" Type="http://schemas.openxmlformats.org/officeDocument/2006/relationships/image" Target="../media/image166.emf"/><Relationship Id="rId3" Type="http://schemas.openxmlformats.org/officeDocument/2006/relationships/image" Target="../media/image89.emf"/><Relationship Id="rId12" Type="http://schemas.openxmlformats.org/officeDocument/2006/relationships/image" Target="../media/image98.emf"/><Relationship Id="rId17" Type="http://schemas.openxmlformats.org/officeDocument/2006/relationships/image" Target="../media/image103.emf"/><Relationship Id="rId25" Type="http://schemas.openxmlformats.org/officeDocument/2006/relationships/image" Target="../media/image111.emf"/><Relationship Id="rId33" Type="http://schemas.openxmlformats.org/officeDocument/2006/relationships/image" Target="../media/image119.emf"/><Relationship Id="rId38" Type="http://schemas.openxmlformats.org/officeDocument/2006/relationships/image" Target="../media/image124.emf"/><Relationship Id="rId46" Type="http://schemas.openxmlformats.org/officeDocument/2006/relationships/image" Target="../media/image132.emf"/><Relationship Id="rId59" Type="http://schemas.openxmlformats.org/officeDocument/2006/relationships/image" Target="../media/image145.emf"/><Relationship Id="rId67" Type="http://schemas.openxmlformats.org/officeDocument/2006/relationships/image" Target="../media/image153.emf"/><Relationship Id="rId20" Type="http://schemas.openxmlformats.org/officeDocument/2006/relationships/image" Target="../media/image106.emf"/><Relationship Id="rId41" Type="http://schemas.openxmlformats.org/officeDocument/2006/relationships/image" Target="../media/image127.emf"/><Relationship Id="rId54" Type="http://schemas.openxmlformats.org/officeDocument/2006/relationships/image" Target="../media/image140.emf"/><Relationship Id="rId62" Type="http://schemas.openxmlformats.org/officeDocument/2006/relationships/image" Target="../media/image148.emf"/><Relationship Id="rId70" Type="http://schemas.openxmlformats.org/officeDocument/2006/relationships/image" Target="../media/image156.emf"/><Relationship Id="rId75" Type="http://schemas.openxmlformats.org/officeDocument/2006/relationships/image" Target="../media/image161.emf"/><Relationship Id="rId1" Type="http://schemas.openxmlformats.org/officeDocument/2006/relationships/image" Target="../media/image87.emf"/><Relationship Id="rId6" Type="http://schemas.openxmlformats.org/officeDocument/2006/relationships/image" Target="../media/image92.emf"/><Relationship Id="rId15" Type="http://schemas.openxmlformats.org/officeDocument/2006/relationships/image" Target="../media/image101.emf"/><Relationship Id="rId23" Type="http://schemas.openxmlformats.org/officeDocument/2006/relationships/image" Target="../media/image109.emf"/><Relationship Id="rId28" Type="http://schemas.openxmlformats.org/officeDocument/2006/relationships/image" Target="../media/image114.emf"/><Relationship Id="rId36" Type="http://schemas.openxmlformats.org/officeDocument/2006/relationships/image" Target="../media/image122.emf"/><Relationship Id="rId49" Type="http://schemas.openxmlformats.org/officeDocument/2006/relationships/image" Target="../media/image135.emf"/><Relationship Id="rId57" Type="http://schemas.openxmlformats.org/officeDocument/2006/relationships/image" Target="../media/image143.emf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image" Target="../media/image175.emf"/><Relationship Id="rId3" Type="http://schemas.openxmlformats.org/officeDocument/2006/relationships/image" Target="../media/image170.wmf"/><Relationship Id="rId7" Type="http://schemas.openxmlformats.org/officeDocument/2006/relationships/image" Target="../media/image174.jpeg"/><Relationship Id="rId2" Type="http://schemas.openxmlformats.org/officeDocument/2006/relationships/image" Target="../media/image169.emf"/><Relationship Id="rId1" Type="http://schemas.openxmlformats.org/officeDocument/2006/relationships/image" Target="../media/image168.emf"/><Relationship Id="rId6" Type="http://schemas.openxmlformats.org/officeDocument/2006/relationships/image" Target="../media/image173.emf"/><Relationship Id="rId5" Type="http://schemas.openxmlformats.org/officeDocument/2006/relationships/image" Target="../media/image172.emf"/><Relationship Id="rId10" Type="http://schemas.openxmlformats.org/officeDocument/2006/relationships/image" Target="../media/image177.emf"/><Relationship Id="rId4" Type="http://schemas.openxmlformats.org/officeDocument/2006/relationships/image" Target="../media/image171.emf"/><Relationship Id="rId9" Type="http://schemas.openxmlformats.org/officeDocument/2006/relationships/image" Target="../media/image176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515471</xdr:colOff>
      <xdr:row>33</xdr:row>
      <xdr:rowOff>100853</xdr:rowOff>
    </xdr:from>
    <xdr:to>
      <xdr:col>3</xdr:col>
      <xdr:colOff>1138607</xdr:colOff>
      <xdr:row>33</xdr:row>
      <xdr:rowOff>892853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5647" y="3092824"/>
          <a:ext cx="6231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519795</xdr:colOff>
      <xdr:row>34</xdr:row>
      <xdr:rowOff>92146</xdr:rowOff>
    </xdr:from>
    <xdr:to>
      <xdr:col>3</xdr:col>
      <xdr:colOff>1127838</xdr:colOff>
      <xdr:row>34</xdr:row>
      <xdr:rowOff>884146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971" y="4047822"/>
          <a:ext cx="60804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351305</xdr:colOff>
      <xdr:row>29</xdr:row>
      <xdr:rowOff>251874</xdr:rowOff>
    </xdr:from>
    <xdr:to>
      <xdr:col>3</xdr:col>
      <xdr:colOff>1251136</xdr:colOff>
      <xdr:row>32</xdr:row>
      <xdr:rowOff>120284</xdr:rowOff>
    </xdr:to>
    <xdr:pic>
      <xdr:nvPicPr>
        <xdr:cNvPr id="24" name="Рисунок 23" descr="O.MO-BR-11.em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flipH="1">
          <a:off x="6113930" y="6786024"/>
          <a:ext cx="899831" cy="868535"/>
        </a:xfrm>
        <a:prstGeom prst="rect">
          <a:avLst/>
        </a:prstGeom>
      </xdr:spPr>
    </xdr:pic>
    <xdr:clientData/>
  </xdr:twoCellAnchor>
  <xdr:twoCellAnchor editAs="oneCell">
    <xdr:from>
      <xdr:col>3</xdr:col>
      <xdr:colOff>462167</xdr:colOff>
      <xdr:row>35</xdr:row>
      <xdr:rowOff>81093</xdr:rowOff>
    </xdr:from>
    <xdr:to>
      <xdr:col>3</xdr:col>
      <xdr:colOff>1182167</xdr:colOff>
      <xdr:row>35</xdr:row>
      <xdr:rowOff>900019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4792" y="6472368"/>
          <a:ext cx="720000" cy="818926"/>
        </a:xfrm>
        <a:prstGeom prst="rect">
          <a:avLst/>
        </a:prstGeom>
      </xdr:spPr>
    </xdr:pic>
    <xdr:clientData/>
  </xdr:twoCellAnchor>
  <xdr:twoCellAnchor editAs="oneCell">
    <xdr:from>
      <xdr:col>3</xdr:col>
      <xdr:colOff>474337</xdr:colOff>
      <xdr:row>36</xdr:row>
      <xdr:rowOff>77926</xdr:rowOff>
    </xdr:from>
    <xdr:to>
      <xdr:col>3</xdr:col>
      <xdr:colOff>1194337</xdr:colOff>
      <xdr:row>36</xdr:row>
      <xdr:rowOff>896853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6962" y="7421701"/>
          <a:ext cx="720000" cy="818927"/>
        </a:xfrm>
        <a:prstGeom prst="rect">
          <a:avLst/>
        </a:prstGeom>
      </xdr:spPr>
    </xdr:pic>
    <xdr:clientData/>
  </xdr:twoCellAnchor>
  <xdr:twoCellAnchor editAs="oneCell">
    <xdr:from>
      <xdr:col>3</xdr:col>
      <xdr:colOff>385305</xdr:colOff>
      <xdr:row>37</xdr:row>
      <xdr:rowOff>129772</xdr:rowOff>
    </xdr:from>
    <xdr:to>
      <xdr:col>3</xdr:col>
      <xdr:colOff>1221442</xdr:colOff>
      <xdr:row>37</xdr:row>
      <xdr:rowOff>862853</xdr:rowOff>
    </xdr:to>
    <xdr:pic>
      <xdr:nvPicPr>
        <xdr:cNvPr id="27" name="Рисунок 26" descr="O.TS-11.em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055481" y="7301537"/>
          <a:ext cx="836137" cy="733081"/>
        </a:xfrm>
        <a:prstGeom prst="rect">
          <a:avLst/>
        </a:prstGeom>
      </xdr:spPr>
    </xdr:pic>
    <xdr:clientData/>
  </xdr:twoCellAnchor>
  <xdr:twoCellAnchor editAs="oneCell">
    <xdr:from>
      <xdr:col>3</xdr:col>
      <xdr:colOff>396531</xdr:colOff>
      <xdr:row>38</xdr:row>
      <xdr:rowOff>116383</xdr:rowOff>
    </xdr:from>
    <xdr:to>
      <xdr:col>3</xdr:col>
      <xdr:colOff>1217550</xdr:colOff>
      <xdr:row>38</xdr:row>
      <xdr:rowOff>850783</xdr:rowOff>
    </xdr:to>
    <xdr:pic>
      <xdr:nvPicPr>
        <xdr:cNvPr id="28" name="Рисунок 27" descr="O.TS-11T.em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066707" y="8240648"/>
          <a:ext cx="821019" cy="734400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347383</xdr:colOff>
      <xdr:row>39</xdr:row>
      <xdr:rowOff>81723</xdr:rowOff>
    </xdr:from>
    <xdr:to>
      <xdr:col>3</xdr:col>
      <xdr:colOff>1255060</xdr:colOff>
      <xdr:row>39</xdr:row>
      <xdr:rowOff>877999</xdr:rowOff>
    </xdr:to>
    <xdr:pic>
      <xdr:nvPicPr>
        <xdr:cNvPr id="29" name="Рисунок 28" descr="O.TK-11.em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017559" y="9158488"/>
          <a:ext cx="907677" cy="796276"/>
        </a:xfrm>
        <a:prstGeom prst="rect">
          <a:avLst/>
        </a:prstGeom>
      </xdr:spPr>
    </xdr:pic>
    <xdr:clientData/>
  </xdr:twoCellAnchor>
  <xdr:twoCellAnchor editAs="oneCell">
    <xdr:from>
      <xdr:col>3</xdr:col>
      <xdr:colOff>450274</xdr:colOff>
      <xdr:row>40</xdr:row>
      <xdr:rowOff>99757</xdr:rowOff>
    </xdr:from>
    <xdr:to>
      <xdr:col>3</xdr:col>
      <xdr:colOff>1163376</xdr:colOff>
      <xdr:row>40</xdr:row>
      <xdr:rowOff>863656</xdr:rowOff>
    </xdr:to>
    <xdr:pic>
      <xdr:nvPicPr>
        <xdr:cNvPr id="30" name="Рисунок 29" descr="O.GR-11.em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212899" y="14653957"/>
          <a:ext cx="713102" cy="763899"/>
        </a:xfrm>
        <a:prstGeom prst="rect">
          <a:avLst/>
        </a:prstGeom>
      </xdr:spPr>
    </xdr:pic>
    <xdr:clientData/>
  </xdr:twoCellAnchor>
  <xdr:twoCellAnchor editAs="oneCell">
    <xdr:from>
      <xdr:col>3</xdr:col>
      <xdr:colOff>266700</xdr:colOff>
      <xdr:row>41</xdr:row>
      <xdr:rowOff>99237</xdr:rowOff>
    </xdr:from>
    <xdr:to>
      <xdr:col>3</xdr:col>
      <xdr:colOff>1343025</xdr:colOff>
      <xdr:row>41</xdr:row>
      <xdr:rowOff>841548</xdr:rowOff>
    </xdr:to>
    <xdr:pic>
      <xdr:nvPicPr>
        <xdr:cNvPr id="31" name="Рисунок 30" descr="O.MO-PRG-19.em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5943600" y="11062512"/>
          <a:ext cx="1076325" cy="742311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42</xdr:row>
      <xdr:rowOff>73827</xdr:rowOff>
    </xdr:from>
    <xdr:to>
      <xdr:col>3</xdr:col>
      <xdr:colOff>1419951</xdr:colOff>
      <xdr:row>42</xdr:row>
      <xdr:rowOff>879102</xdr:rowOff>
    </xdr:to>
    <xdr:pic>
      <xdr:nvPicPr>
        <xdr:cNvPr id="32" name="Рисунок 31" descr="O.MO-PRG-25.em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5934075" y="16199652"/>
          <a:ext cx="1248501" cy="805275"/>
        </a:xfrm>
        <a:prstGeom prst="rect">
          <a:avLst/>
        </a:prstGeom>
      </xdr:spPr>
    </xdr:pic>
    <xdr:clientData/>
  </xdr:twoCellAnchor>
  <xdr:twoCellAnchor editAs="oneCell">
    <xdr:from>
      <xdr:col>3</xdr:col>
      <xdr:colOff>333376</xdr:colOff>
      <xdr:row>25</xdr:row>
      <xdr:rowOff>285751</xdr:rowOff>
    </xdr:from>
    <xdr:to>
      <xdr:col>3</xdr:col>
      <xdr:colOff>1255838</xdr:colOff>
      <xdr:row>28</xdr:row>
      <xdr:rowOff>55972</xdr:rowOff>
    </xdr:to>
    <xdr:pic>
      <xdr:nvPicPr>
        <xdr:cNvPr id="33" name="Рисунок 32" descr="O.M-CSR-4.em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096001" y="2419351"/>
          <a:ext cx="922462" cy="770346"/>
        </a:xfrm>
        <a:prstGeom prst="rect">
          <a:avLst/>
        </a:prstGeom>
      </xdr:spPr>
    </xdr:pic>
    <xdr:clientData/>
  </xdr:twoCellAnchor>
  <xdr:twoCellAnchor editAs="oneCell">
    <xdr:from>
      <xdr:col>3</xdr:col>
      <xdr:colOff>150001</xdr:colOff>
      <xdr:row>21</xdr:row>
      <xdr:rowOff>124645</xdr:rowOff>
    </xdr:from>
    <xdr:to>
      <xdr:col>3</xdr:col>
      <xdr:colOff>1428750</xdr:colOff>
      <xdr:row>24</xdr:row>
      <xdr:rowOff>176238</xdr:rowOff>
    </xdr:to>
    <xdr:pic>
      <xdr:nvPicPr>
        <xdr:cNvPr id="34" name="Рисунок 33" descr="O.MO-SRR-4.8.em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5912626" y="924745"/>
          <a:ext cx="1278749" cy="1051719"/>
        </a:xfrm>
        <a:prstGeom prst="rect">
          <a:avLst/>
        </a:prstGeom>
      </xdr:spPr>
    </xdr:pic>
    <xdr:clientData/>
  </xdr:twoCellAnchor>
  <xdr:twoCellAnchor editAs="oneCell">
    <xdr:from>
      <xdr:col>3</xdr:col>
      <xdr:colOff>409576</xdr:colOff>
      <xdr:row>43</xdr:row>
      <xdr:rowOff>152400</xdr:rowOff>
    </xdr:from>
    <xdr:to>
      <xdr:col>3</xdr:col>
      <xdr:colOff>1200150</xdr:colOff>
      <xdr:row>43</xdr:row>
      <xdr:rowOff>810510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2201" y="17564100"/>
          <a:ext cx="790574" cy="658110"/>
        </a:xfrm>
        <a:prstGeom prst="rect">
          <a:avLst/>
        </a:prstGeom>
      </xdr:spPr>
    </xdr:pic>
    <xdr:clientData/>
  </xdr:twoCellAnchor>
  <xdr:twoCellAnchor editAs="oneCell">
    <xdr:from>
      <xdr:col>3</xdr:col>
      <xdr:colOff>495479</xdr:colOff>
      <xdr:row>48</xdr:row>
      <xdr:rowOff>185089</xdr:rowOff>
    </xdr:from>
    <xdr:to>
      <xdr:col>3</xdr:col>
      <xdr:colOff>1100614</xdr:colOff>
      <xdr:row>48</xdr:row>
      <xdr:rowOff>797232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5303" y="22350324"/>
          <a:ext cx="605135" cy="612143"/>
        </a:xfrm>
        <a:prstGeom prst="rect">
          <a:avLst/>
        </a:prstGeom>
      </xdr:spPr>
    </xdr:pic>
    <xdr:clientData/>
  </xdr:twoCellAnchor>
  <xdr:twoCellAnchor editAs="oneCell">
    <xdr:from>
      <xdr:col>3</xdr:col>
      <xdr:colOff>400759</xdr:colOff>
      <xdr:row>49</xdr:row>
      <xdr:rowOff>151120</xdr:rowOff>
    </xdr:from>
    <xdr:to>
      <xdr:col>3</xdr:col>
      <xdr:colOff>1195333</xdr:colOff>
      <xdr:row>49</xdr:row>
      <xdr:rowOff>797468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0583" y="23257649"/>
          <a:ext cx="794574" cy="646348"/>
        </a:xfrm>
        <a:prstGeom prst="rect">
          <a:avLst/>
        </a:prstGeom>
      </xdr:spPr>
    </xdr:pic>
    <xdr:clientData/>
  </xdr:twoCellAnchor>
  <xdr:twoCellAnchor editAs="oneCell">
    <xdr:from>
      <xdr:col>3</xdr:col>
      <xdr:colOff>468716</xdr:colOff>
      <xdr:row>44</xdr:row>
      <xdr:rowOff>111795</xdr:rowOff>
    </xdr:from>
    <xdr:to>
      <xdr:col>3</xdr:col>
      <xdr:colOff>1149789</xdr:colOff>
      <xdr:row>44</xdr:row>
      <xdr:rowOff>846270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8540" y="18511854"/>
          <a:ext cx="681073" cy="734475"/>
        </a:xfrm>
        <a:prstGeom prst="rect">
          <a:avLst/>
        </a:prstGeom>
      </xdr:spPr>
    </xdr:pic>
    <xdr:clientData/>
  </xdr:twoCellAnchor>
  <xdr:twoCellAnchor editAs="oneCell">
    <xdr:from>
      <xdr:col>3</xdr:col>
      <xdr:colOff>382752</xdr:colOff>
      <xdr:row>45</xdr:row>
      <xdr:rowOff>125621</xdr:rowOff>
    </xdr:from>
    <xdr:to>
      <xdr:col>3</xdr:col>
      <xdr:colOff>1235751</xdr:colOff>
      <xdr:row>45</xdr:row>
      <xdr:rowOff>856662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42576" y="19466974"/>
          <a:ext cx="852999" cy="731041"/>
        </a:xfrm>
        <a:prstGeom prst="rect">
          <a:avLst/>
        </a:prstGeom>
      </xdr:spPr>
    </xdr:pic>
    <xdr:clientData/>
  </xdr:twoCellAnchor>
  <xdr:twoCellAnchor editAs="oneCell">
    <xdr:from>
      <xdr:col>3</xdr:col>
      <xdr:colOff>336895</xdr:colOff>
      <xdr:row>46</xdr:row>
      <xdr:rowOff>116812</xdr:rowOff>
    </xdr:from>
    <xdr:to>
      <xdr:col>3</xdr:col>
      <xdr:colOff>1259197</xdr:colOff>
      <xdr:row>46</xdr:row>
      <xdr:rowOff>862106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719" y="20399459"/>
          <a:ext cx="922302" cy="745294"/>
        </a:xfrm>
        <a:prstGeom prst="rect">
          <a:avLst/>
        </a:prstGeom>
      </xdr:spPr>
    </xdr:pic>
    <xdr:clientData/>
  </xdr:twoCellAnchor>
  <xdr:twoCellAnchor editAs="oneCell">
    <xdr:from>
      <xdr:col>3</xdr:col>
      <xdr:colOff>336176</xdr:colOff>
      <xdr:row>47</xdr:row>
      <xdr:rowOff>143902</xdr:rowOff>
    </xdr:from>
    <xdr:to>
      <xdr:col>3</xdr:col>
      <xdr:colOff>1300674</xdr:colOff>
      <xdr:row>47</xdr:row>
      <xdr:rowOff>831533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6000" y="21367843"/>
          <a:ext cx="964498" cy="68763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304801</xdr:colOff>
      <xdr:row>25</xdr:row>
      <xdr:rowOff>144872</xdr:rowOff>
    </xdr:from>
    <xdr:to>
      <xdr:col>3</xdr:col>
      <xdr:colOff>1291944</xdr:colOff>
      <xdr:row>30</xdr:row>
      <xdr:rowOff>57150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1" y="1325972"/>
          <a:ext cx="987143" cy="864778"/>
        </a:xfrm>
        <a:prstGeom prst="rect">
          <a:avLst/>
        </a:prstGeom>
      </xdr:spPr>
    </xdr:pic>
    <xdr:clientData/>
  </xdr:twoCellAnchor>
  <xdr:twoCellAnchor editAs="oneCell">
    <xdr:from>
      <xdr:col>3</xdr:col>
      <xdr:colOff>361752</xdr:colOff>
      <xdr:row>33</xdr:row>
      <xdr:rowOff>89695</xdr:rowOff>
    </xdr:from>
    <xdr:to>
      <xdr:col>3</xdr:col>
      <xdr:colOff>1242642</xdr:colOff>
      <xdr:row>36</xdr:row>
      <xdr:rowOff>99548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6086277" y="6061870"/>
          <a:ext cx="880890" cy="581353"/>
        </a:xfrm>
        <a:prstGeom prst="rect">
          <a:avLst/>
        </a:prstGeom>
      </xdr:spPr>
    </xdr:pic>
    <xdr:clientData/>
  </xdr:twoCellAnchor>
  <xdr:twoCellAnchor editAs="oneCell">
    <xdr:from>
      <xdr:col>3</xdr:col>
      <xdr:colOff>180976</xdr:colOff>
      <xdr:row>39</xdr:row>
      <xdr:rowOff>161522</xdr:rowOff>
    </xdr:from>
    <xdr:to>
      <xdr:col>3</xdr:col>
      <xdr:colOff>1428750</xdr:colOff>
      <xdr:row>44</xdr:row>
      <xdr:rowOff>80383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57876" y="4028672"/>
          <a:ext cx="1247774" cy="871361"/>
        </a:xfrm>
        <a:prstGeom prst="rect">
          <a:avLst/>
        </a:prstGeom>
      </xdr:spPr>
    </xdr:pic>
    <xdr:clientData/>
  </xdr:twoCellAnchor>
  <xdr:twoCellAnchor editAs="oneCell">
    <xdr:from>
      <xdr:col>3</xdr:col>
      <xdr:colOff>85725</xdr:colOff>
      <xdr:row>49</xdr:row>
      <xdr:rowOff>152399</xdr:rowOff>
    </xdr:from>
    <xdr:to>
      <xdr:col>3</xdr:col>
      <xdr:colOff>1538036</xdr:colOff>
      <xdr:row>54</xdr:row>
      <xdr:rowOff>100032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62625" y="5934074"/>
          <a:ext cx="1452311" cy="900133"/>
        </a:xfrm>
        <a:prstGeom prst="rect">
          <a:avLst/>
        </a:prstGeom>
      </xdr:spPr>
    </xdr:pic>
    <xdr:clientData/>
  </xdr:twoCellAnchor>
  <xdr:twoCellAnchor editAs="oneCell">
    <xdr:from>
      <xdr:col>3</xdr:col>
      <xdr:colOff>219076</xdr:colOff>
      <xdr:row>60</xdr:row>
      <xdr:rowOff>37903</xdr:rowOff>
    </xdr:from>
    <xdr:to>
      <xdr:col>3</xdr:col>
      <xdr:colOff>1362076</xdr:colOff>
      <xdr:row>63</xdr:row>
      <xdr:rowOff>156396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95976" y="7924603"/>
          <a:ext cx="1143000" cy="689993"/>
        </a:xfrm>
        <a:prstGeom prst="rect">
          <a:avLst/>
        </a:prstGeom>
      </xdr:spPr>
    </xdr:pic>
    <xdr:clientData/>
  </xdr:twoCellAnchor>
  <xdr:twoCellAnchor editAs="oneCell">
    <xdr:from>
      <xdr:col>3</xdr:col>
      <xdr:colOff>159138</xdr:colOff>
      <xdr:row>69</xdr:row>
      <xdr:rowOff>88093</xdr:rowOff>
    </xdr:from>
    <xdr:to>
      <xdr:col>3</xdr:col>
      <xdr:colOff>1476376</xdr:colOff>
      <xdr:row>74</xdr:row>
      <xdr:rowOff>133523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6038" y="9698818"/>
          <a:ext cx="1317238" cy="997930"/>
        </a:xfrm>
        <a:prstGeom prst="rect">
          <a:avLst/>
        </a:prstGeom>
      </xdr:spPr>
    </xdr:pic>
    <xdr:clientData/>
  </xdr:twoCellAnchor>
  <xdr:twoCellAnchor editAs="oneCell">
    <xdr:from>
      <xdr:col>3</xdr:col>
      <xdr:colOff>140475</xdr:colOff>
      <xdr:row>80</xdr:row>
      <xdr:rowOff>42422</xdr:rowOff>
    </xdr:from>
    <xdr:to>
      <xdr:col>3</xdr:col>
      <xdr:colOff>1466850</xdr:colOff>
      <xdr:row>84</xdr:row>
      <xdr:rowOff>142305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7375" y="11767697"/>
          <a:ext cx="1326375" cy="861883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</xdr:colOff>
      <xdr:row>90</xdr:row>
      <xdr:rowOff>0</xdr:rowOff>
    </xdr:from>
    <xdr:to>
      <xdr:col>3</xdr:col>
      <xdr:colOff>1518461</xdr:colOff>
      <xdr:row>94</xdr:row>
      <xdr:rowOff>100002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43575" y="13639800"/>
          <a:ext cx="1451786" cy="862002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100</xdr:row>
      <xdr:rowOff>47625</xdr:rowOff>
    </xdr:from>
    <xdr:to>
      <xdr:col>3</xdr:col>
      <xdr:colOff>1463128</xdr:colOff>
      <xdr:row>104</xdr:row>
      <xdr:rowOff>25687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1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0250" y="15592425"/>
          <a:ext cx="1329778" cy="740062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161925</xdr:colOff>
      <xdr:row>115</xdr:row>
      <xdr:rowOff>247254</xdr:rowOff>
    </xdr:from>
    <xdr:to>
      <xdr:col>3</xdr:col>
      <xdr:colOff>1428750</xdr:colOff>
      <xdr:row>116</xdr:row>
      <xdr:rowOff>471288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38825" y="19640154"/>
          <a:ext cx="1266825" cy="900308"/>
        </a:xfrm>
        <a:prstGeom prst="rect">
          <a:avLst/>
        </a:prstGeom>
      </xdr:spPr>
    </xdr:pic>
    <xdr:clientData/>
  </xdr:twoCellAnchor>
  <xdr:twoCellAnchor editAs="oneCell">
    <xdr:from>
      <xdr:col>3</xdr:col>
      <xdr:colOff>169050</xdr:colOff>
      <xdr:row>117</xdr:row>
      <xdr:rowOff>258717</xdr:rowOff>
    </xdr:from>
    <xdr:to>
      <xdr:col>3</xdr:col>
      <xdr:colOff>1457325</xdr:colOff>
      <xdr:row>118</xdr:row>
      <xdr:rowOff>470089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5950" y="21004167"/>
          <a:ext cx="1288275" cy="887647"/>
        </a:xfrm>
        <a:prstGeom prst="rect">
          <a:avLst/>
        </a:prstGeom>
      </xdr:spPr>
    </xdr:pic>
    <xdr:clientData/>
  </xdr:twoCellAnchor>
  <xdr:twoCellAnchor editAs="oneCell">
    <xdr:from>
      <xdr:col>3</xdr:col>
      <xdr:colOff>290476</xdr:colOff>
      <xdr:row>107</xdr:row>
      <xdr:rowOff>159306</xdr:rowOff>
    </xdr:from>
    <xdr:to>
      <xdr:col>3</xdr:col>
      <xdr:colOff>1352550</xdr:colOff>
      <xdr:row>110</xdr:row>
      <xdr:rowOff>157124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7376" y="17037606"/>
          <a:ext cx="1062074" cy="940793"/>
        </a:xfrm>
        <a:prstGeom prst="rect">
          <a:avLst/>
        </a:prstGeom>
      </xdr:spPr>
    </xdr:pic>
    <xdr:clientData/>
  </xdr:twoCellAnchor>
  <xdr:twoCellAnchor editAs="oneCell">
    <xdr:from>
      <xdr:col>3</xdr:col>
      <xdr:colOff>288075</xdr:colOff>
      <xdr:row>111</xdr:row>
      <xdr:rowOff>192804</xdr:rowOff>
    </xdr:from>
    <xdr:to>
      <xdr:col>3</xdr:col>
      <xdr:colOff>1323975</xdr:colOff>
      <xdr:row>114</xdr:row>
      <xdr:rowOff>171450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64975" y="18328404"/>
          <a:ext cx="1035900" cy="921621"/>
        </a:xfrm>
        <a:prstGeom prst="rect">
          <a:avLst/>
        </a:prstGeom>
      </xdr:spPr>
    </xdr:pic>
    <xdr:clientData/>
  </xdr:twoCellAnchor>
  <xdr:twoCellAnchor editAs="oneCell">
    <xdr:from>
      <xdr:col>3</xdr:col>
      <xdr:colOff>164062</xdr:colOff>
      <xdr:row>131</xdr:row>
      <xdr:rowOff>158307</xdr:rowOff>
    </xdr:from>
    <xdr:to>
      <xdr:col>3</xdr:col>
      <xdr:colOff>1419225</xdr:colOff>
      <xdr:row>136</xdr:row>
      <xdr:rowOff>38100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40962" y="27818907"/>
          <a:ext cx="1255163" cy="832293"/>
        </a:xfrm>
        <a:prstGeom prst="rect">
          <a:avLst/>
        </a:prstGeom>
      </xdr:spPr>
    </xdr:pic>
    <xdr:clientData/>
  </xdr:twoCellAnchor>
  <xdr:twoCellAnchor editAs="oneCell">
    <xdr:from>
      <xdr:col>3</xdr:col>
      <xdr:colOff>171449</xdr:colOff>
      <xdr:row>121</xdr:row>
      <xdr:rowOff>72581</xdr:rowOff>
    </xdr:from>
    <xdr:to>
      <xdr:col>3</xdr:col>
      <xdr:colOff>1427849</xdr:colOff>
      <xdr:row>125</xdr:row>
      <xdr:rowOff>148627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1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H="1">
          <a:off x="5848349" y="25818656"/>
          <a:ext cx="1256400" cy="838046"/>
        </a:xfrm>
        <a:prstGeom prst="rect">
          <a:avLst/>
        </a:prstGeom>
      </xdr:spPr>
    </xdr:pic>
    <xdr:clientData/>
  </xdr:twoCellAnchor>
  <xdr:twoCellAnchor editAs="oneCell">
    <xdr:from>
      <xdr:col>3</xdr:col>
      <xdr:colOff>107676</xdr:colOff>
      <xdr:row>141</xdr:row>
      <xdr:rowOff>179172</xdr:rowOff>
    </xdr:from>
    <xdr:to>
      <xdr:col>3</xdr:col>
      <xdr:colOff>1499152</xdr:colOff>
      <xdr:row>146</xdr:row>
      <xdr:rowOff>777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1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89546" y="26493020"/>
          <a:ext cx="1391476" cy="774105"/>
        </a:xfrm>
        <a:prstGeom prst="rect">
          <a:avLst/>
        </a:prstGeom>
      </xdr:spPr>
    </xdr:pic>
    <xdr:clientData/>
  </xdr:twoCellAnchor>
  <xdr:twoCellAnchor editAs="oneCell">
    <xdr:from>
      <xdr:col>3</xdr:col>
      <xdr:colOff>313766</xdr:colOff>
      <xdr:row>149</xdr:row>
      <xdr:rowOff>91836</xdr:rowOff>
    </xdr:from>
    <xdr:to>
      <xdr:col>3</xdr:col>
      <xdr:colOff>1255060</xdr:colOff>
      <xdr:row>149</xdr:row>
      <xdr:rowOff>894470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1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3942" y="27949660"/>
          <a:ext cx="941294" cy="802634"/>
        </a:xfrm>
        <a:prstGeom prst="rect">
          <a:avLst/>
        </a:prstGeom>
      </xdr:spPr>
    </xdr:pic>
    <xdr:clientData/>
  </xdr:twoCellAnchor>
  <xdr:oneCellAnchor>
    <xdr:from>
      <xdr:col>3</xdr:col>
      <xdr:colOff>989863</xdr:colOff>
      <xdr:row>107</xdr:row>
      <xdr:rowOff>84066</xdr:rowOff>
    </xdr:from>
    <xdr:ext cx="353609" cy="203507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 txBox="1"/>
      </xdr:nvSpPr>
      <xdr:spPr>
        <a:xfrm rot="1373710">
          <a:off x="6672206" y="16978695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980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265963</xdr:colOff>
      <xdr:row>108</xdr:row>
      <xdr:rowOff>269124</xdr:rowOff>
    </xdr:from>
    <xdr:ext cx="353609" cy="203507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0000000-0008-0000-0100-000017000000}"/>
            </a:ext>
          </a:extLst>
        </xdr:cNvPr>
        <xdr:cNvSpPr txBox="1"/>
      </xdr:nvSpPr>
      <xdr:spPr>
        <a:xfrm rot="1373710">
          <a:off x="5948306" y="17479438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720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576206</xdr:colOff>
      <xdr:row>107</xdr:row>
      <xdr:rowOff>29638</xdr:rowOff>
    </xdr:from>
    <xdr:ext cx="353609" cy="20350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100-000018000000}"/>
            </a:ext>
          </a:extLst>
        </xdr:cNvPr>
        <xdr:cNvSpPr txBox="1"/>
      </xdr:nvSpPr>
      <xdr:spPr>
        <a:xfrm rot="20163657">
          <a:off x="6258549" y="16924267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483678</xdr:colOff>
      <xdr:row>111</xdr:row>
      <xdr:rowOff>62296</xdr:rowOff>
    </xdr:from>
    <xdr:ext cx="353609" cy="203507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00000000-0008-0000-0100-000019000000}"/>
            </a:ext>
          </a:extLst>
        </xdr:cNvPr>
        <xdr:cNvSpPr txBox="1"/>
      </xdr:nvSpPr>
      <xdr:spPr>
        <a:xfrm rot="20163657">
          <a:off x="6166021" y="18219667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906562</xdr:colOff>
      <xdr:row>111</xdr:row>
      <xdr:rowOff>130359</xdr:rowOff>
    </xdr:from>
    <xdr:ext cx="395718" cy="203507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00000000-0008-0000-0100-00001A000000}"/>
            </a:ext>
          </a:extLst>
        </xdr:cNvPr>
        <xdr:cNvSpPr txBox="1"/>
      </xdr:nvSpPr>
      <xdr:spPr>
        <a:xfrm rot="1373710">
          <a:off x="6588905" y="18287730"/>
          <a:ext cx="395718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1180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260520</xdr:colOff>
      <xdr:row>112</xdr:row>
      <xdr:rowOff>301780</xdr:rowOff>
    </xdr:from>
    <xdr:ext cx="353609" cy="203507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100-00001B000000}"/>
            </a:ext>
          </a:extLst>
        </xdr:cNvPr>
        <xdr:cNvSpPr txBox="1"/>
      </xdr:nvSpPr>
      <xdr:spPr>
        <a:xfrm rot="1373710">
          <a:off x="5942863" y="18774837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215318</xdr:colOff>
      <xdr:row>115</xdr:row>
      <xdr:rowOff>641987</xdr:rowOff>
    </xdr:from>
    <xdr:ext cx="395718" cy="203507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00000000-0008-0000-0100-00001C000000}"/>
            </a:ext>
          </a:extLst>
        </xdr:cNvPr>
        <xdr:cNvSpPr txBox="1"/>
      </xdr:nvSpPr>
      <xdr:spPr>
        <a:xfrm rot="1373710">
          <a:off x="5897661" y="20062101"/>
          <a:ext cx="395718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1475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363936</xdr:colOff>
      <xdr:row>115</xdr:row>
      <xdr:rowOff>116724</xdr:rowOff>
    </xdr:from>
    <xdr:ext cx="353609" cy="20350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100-00001D000000}"/>
            </a:ext>
          </a:extLst>
        </xdr:cNvPr>
        <xdr:cNvSpPr txBox="1"/>
      </xdr:nvSpPr>
      <xdr:spPr>
        <a:xfrm rot="20163657">
          <a:off x="6046279" y="19536838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890234</xdr:colOff>
      <xdr:row>115</xdr:row>
      <xdr:rowOff>233773</xdr:rowOff>
    </xdr:from>
    <xdr:ext cx="395718" cy="203507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100-00001E000000}"/>
            </a:ext>
          </a:extLst>
        </xdr:cNvPr>
        <xdr:cNvSpPr txBox="1"/>
      </xdr:nvSpPr>
      <xdr:spPr>
        <a:xfrm rot="1373710">
          <a:off x="6572577" y="19653887"/>
          <a:ext cx="395718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1995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237089</xdr:colOff>
      <xdr:row>117</xdr:row>
      <xdr:rowOff>663758</xdr:rowOff>
    </xdr:from>
    <xdr:ext cx="395718" cy="203507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00000000-0008-0000-0100-00001F000000}"/>
            </a:ext>
          </a:extLst>
        </xdr:cNvPr>
        <xdr:cNvSpPr txBox="1"/>
      </xdr:nvSpPr>
      <xdr:spPr>
        <a:xfrm rot="1373710">
          <a:off x="5919432" y="21433701"/>
          <a:ext cx="395718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1635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293179</xdr:colOff>
      <xdr:row>117</xdr:row>
      <xdr:rowOff>133051</xdr:rowOff>
    </xdr:from>
    <xdr:ext cx="353609" cy="203507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 rot="20163657">
          <a:off x="5975522" y="20902994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873905</xdr:colOff>
      <xdr:row>117</xdr:row>
      <xdr:rowOff>271873</xdr:rowOff>
    </xdr:from>
    <xdr:ext cx="395718" cy="203507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00000000-0008-0000-0100-000021000000}"/>
            </a:ext>
          </a:extLst>
        </xdr:cNvPr>
        <xdr:cNvSpPr txBox="1"/>
      </xdr:nvSpPr>
      <xdr:spPr>
        <a:xfrm rot="1373710">
          <a:off x="6556248" y="21041816"/>
          <a:ext cx="395718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2395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201707</xdr:colOff>
      <xdr:row>5</xdr:row>
      <xdr:rowOff>38174</xdr:rowOff>
    </xdr:from>
    <xdr:to>
      <xdr:col>3</xdr:col>
      <xdr:colOff>1411943</xdr:colOff>
      <xdr:row>10</xdr:row>
      <xdr:rowOff>146831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71883" y="1225998"/>
          <a:ext cx="1210236" cy="1061157"/>
        </a:xfrm>
        <a:prstGeom prst="rect">
          <a:avLst/>
        </a:prstGeom>
      </xdr:spPr>
    </xdr:pic>
    <xdr:clientData/>
  </xdr:twoCellAnchor>
  <xdr:twoCellAnchor editAs="oneCell">
    <xdr:from>
      <xdr:col>3</xdr:col>
      <xdr:colOff>145678</xdr:colOff>
      <xdr:row>19</xdr:row>
      <xdr:rowOff>179294</xdr:rowOff>
    </xdr:from>
    <xdr:to>
      <xdr:col>3</xdr:col>
      <xdr:colOff>1448876</xdr:colOff>
      <xdr:row>24</xdr:row>
      <xdr:rowOff>137126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15854" y="3283323"/>
          <a:ext cx="1303198" cy="910332"/>
        </a:xfrm>
        <a:prstGeom prst="rect">
          <a:avLst/>
        </a:prstGeom>
      </xdr:spPr>
    </xdr:pic>
    <xdr:clientData/>
  </xdr:twoCellAnchor>
  <xdr:twoCellAnchor editAs="oneCell">
    <xdr:from>
      <xdr:col>3</xdr:col>
      <xdr:colOff>82764</xdr:colOff>
      <xdr:row>29</xdr:row>
      <xdr:rowOff>160036</xdr:rowOff>
    </xdr:from>
    <xdr:to>
      <xdr:col>3</xdr:col>
      <xdr:colOff>1512795</xdr:colOff>
      <xdr:row>34</xdr:row>
      <xdr:rowOff>95093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752940" y="5191477"/>
          <a:ext cx="1430031" cy="887557"/>
        </a:xfrm>
        <a:prstGeom prst="rect">
          <a:avLst/>
        </a:prstGeom>
      </xdr:spPr>
    </xdr:pic>
    <xdr:clientData/>
  </xdr:twoCellAnchor>
  <xdr:twoCellAnchor editAs="oneCell">
    <xdr:from>
      <xdr:col>3</xdr:col>
      <xdr:colOff>142875</xdr:colOff>
      <xdr:row>39</xdr:row>
      <xdr:rowOff>40181</xdr:rowOff>
    </xdr:from>
    <xdr:to>
      <xdr:col>3</xdr:col>
      <xdr:colOff>1447800</xdr:colOff>
      <xdr:row>45</xdr:row>
      <xdr:rowOff>34405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19850" y="6964856"/>
          <a:ext cx="1304925" cy="1137224"/>
        </a:xfrm>
        <a:prstGeom prst="rect">
          <a:avLst/>
        </a:prstGeom>
      </xdr:spPr>
    </xdr:pic>
    <xdr:clientData/>
  </xdr:twoCellAnchor>
  <xdr:twoCellAnchor editAs="oneCell">
    <xdr:from>
      <xdr:col>3</xdr:col>
      <xdr:colOff>171450</xdr:colOff>
      <xdr:row>49</xdr:row>
      <xdr:rowOff>133350</xdr:rowOff>
    </xdr:from>
    <xdr:to>
      <xdr:col>3</xdr:col>
      <xdr:colOff>1455420</xdr:colOff>
      <xdr:row>54</xdr:row>
      <xdr:rowOff>153912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15100" y="8963025"/>
          <a:ext cx="1283970" cy="973062"/>
        </a:xfrm>
        <a:prstGeom prst="rect">
          <a:avLst/>
        </a:prstGeom>
      </xdr:spPr>
    </xdr:pic>
    <xdr:clientData/>
  </xdr:twoCellAnchor>
  <xdr:twoCellAnchor editAs="oneCell">
    <xdr:from>
      <xdr:col>3</xdr:col>
      <xdr:colOff>197626</xdr:colOff>
      <xdr:row>79</xdr:row>
      <xdr:rowOff>161925</xdr:rowOff>
    </xdr:from>
    <xdr:to>
      <xdr:col>3</xdr:col>
      <xdr:colOff>1431881</xdr:colOff>
      <xdr:row>84</xdr:row>
      <xdr:rowOff>94789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1276" y="14706600"/>
          <a:ext cx="1234255" cy="885364"/>
        </a:xfrm>
        <a:prstGeom prst="rect">
          <a:avLst/>
        </a:prstGeom>
      </xdr:spPr>
    </xdr:pic>
    <xdr:clientData/>
  </xdr:twoCellAnchor>
  <xdr:twoCellAnchor editAs="oneCell">
    <xdr:from>
      <xdr:col>3</xdr:col>
      <xdr:colOff>147601</xdr:colOff>
      <xdr:row>59</xdr:row>
      <xdr:rowOff>129118</xdr:rowOff>
    </xdr:from>
    <xdr:to>
      <xdr:col>3</xdr:col>
      <xdr:colOff>1466851</xdr:colOff>
      <xdr:row>64</xdr:row>
      <xdr:rowOff>33681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1251" y="10863793"/>
          <a:ext cx="1319250" cy="857063"/>
        </a:xfrm>
        <a:prstGeom prst="rect">
          <a:avLst/>
        </a:prstGeom>
      </xdr:spPr>
    </xdr:pic>
    <xdr:clientData/>
  </xdr:twoCellAnchor>
  <xdr:twoCellAnchor editAs="oneCell">
    <xdr:from>
      <xdr:col>3</xdr:col>
      <xdr:colOff>78525</xdr:colOff>
      <xdr:row>69</xdr:row>
      <xdr:rowOff>134754</xdr:rowOff>
    </xdr:from>
    <xdr:to>
      <xdr:col>3</xdr:col>
      <xdr:colOff>1524000</xdr:colOff>
      <xdr:row>74</xdr:row>
      <xdr:rowOff>42117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22175" y="12774429"/>
          <a:ext cx="1445475" cy="859863"/>
        </a:xfrm>
        <a:prstGeom prst="rect">
          <a:avLst/>
        </a:prstGeom>
      </xdr:spPr>
    </xdr:pic>
    <xdr:clientData/>
  </xdr:twoCellAnchor>
  <xdr:twoCellAnchor editAs="oneCell">
    <xdr:from>
      <xdr:col>3</xdr:col>
      <xdr:colOff>161926</xdr:colOff>
      <xdr:row>95</xdr:row>
      <xdr:rowOff>252113</xdr:rowOff>
    </xdr:from>
    <xdr:to>
      <xdr:col>3</xdr:col>
      <xdr:colOff>1438276</xdr:colOff>
      <xdr:row>96</xdr:row>
      <xdr:rowOff>483222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05576" y="18863963"/>
          <a:ext cx="1276350" cy="907383"/>
        </a:xfrm>
        <a:prstGeom prst="rect">
          <a:avLst/>
        </a:prstGeom>
      </xdr:spPr>
    </xdr:pic>
    <xdr:clientData/>
  </xdr:twoCellAnchor>
  <xdr:twoCellAnchor editAs="oneCell">
    <xdr:from>
      <xdr:col>3</xdr:col>
      <xdr:colOff>150001</xdr:colOff>
      <xdr:row>97</xdr:row>
      <xdr:rowOff>243841</xdr:rowOff>
    </xdr:from>
    <xdr:to>
      <xdr:col>3</xdr:col>
      <xdr:colOff>1447801</xdr:colOff>
      <xdr:row>102</xdr:row>
      <xdr:rowOff>113453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93651" y="20208241"/>
          <a:ext cx="1297800" cy="894390"/>
        </a:xfrm>
        <a:prstGeom prst="rect">
          <a:avLst/>
        </a:prstGeom>
      </xdr:spPr>
    </xdr:pic>
    <xdr:clientData/>
  </xdr:twoCellAnchor>
  <xdr:twoCellAnchor editAs="oneCell">
    <xdr:from>
      <xdr:col>3</xdr:col>
      <xdr:colOff>300000</xdr:colOff>
      <xdr:row>87</xdr:row>
      <xdr:rowOff>212214</xdr:rowOff>
    </xdr:from>
    <xdr:to>
      <xdr:col>3</xdr:col>
      <xdr:colOff>1295400</xdr:colOff>
      <xdr:row>90</xdr:row>
      <xdr:rowOff>149583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43650" y="16309464"/>
          <a:ext cx="995400" cy="880344"/>
        </a:xfrm>
        <a:prstGeom prst="rect">
          <a:avLst/>
        </a:prstGeom>
      </xdr:spPr>
    </xdr:pic>
    <xdr:clientData/>
  </xdr:twoCellAnchor>
  <xdr:twoCellAnchor editAs="oneCell">
    <xdr:from>
      <xdr:col>3</xdr:col>
      <xdr:colOff>278551</xdr:colOff>
      <xdr:row>91</xdr:row>
      <xdr:rowOff>180975</xdr:rowOff>
    </xdr:from>
    <xdr:to>
      <xdr:col>3</xdr:col>
      <xdr:colOff>1323137</xdr:colOff>
      <xdr:row>93</xdr:row>
      <xdr:rowOff>482858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2201" y="17535525"/>
          <a:ext cx="1044586" cy="931094"/>
        </a:xfrm>
        <a:prstGeom prst="rect">
          <a:avLst/>
        </a:prstGeom>
      </xdr:spPr>
    </xdr:pic>
    <xdr:clientData/>
  </xdr:twoCellAnchor>
  <xdr:twoCellAnchor editAs="oneCell">
    <xdr:from>
      <xdr:col>3</xdr:col>
      <xdr:colOff>124787</xdr:colOff>
      <xdr:row>112</xdr:row>
      <xdr:rowOff>1812</xdr:rowOff>
    </xdr:from>
    <xdr:to>
      <xdr:col>3</xdr:col>
      <xdr:colOff>1470212</xdr:colOff>
      <xdr:row>115</xdr:row>
      <xdr:rowOff>152529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30362" y="24671562"/>
          <a:ext cx="1345425" cy="750791"/>
        </a:xfrm>
        <a:prstGeom prst="rect">
          <a:avLst/>
        </a:prstGeom>
      </xdr:spPr>
    </xdr:pic>
    <xdr:clientData/>
  </xdr:twoCellAnchor>
  <xdr:twoCellAnchor editAs="oneCell">
    <xdr:from>
      <xdr:col>3</xdr:col>
      <xdr:colOff>361951</xdr:colOff>
      <xdr:row>138</xdr:row>
      <xdr:rowOff>98490</xdr:rowOff>
    </xdr:from>
    <xdr:to>
      <xdr:col>3</xdr:col>
      <xdr:colOff>1314450</xdr:colOff>
      <xdr:row>142</xdr:row>
      <xdr:rowOff>114299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2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5601" y="27921015"/>
          <a:ext cx="952499" cy="777809"/>
        </a:xfrm>
        <a:prstGeom prst="rect">
          <a:avLst/>
        </a:prstGeom>
      </xdr:spPr>
    </xdr:pic>
    <xdr:clientData/>
  </xdr:twoCellAnchor>
  <xdr:twoCellAnchor editAs="oneCell">
    <xdr:from>
      <xdr:col>3</xdr:col>
      <xdr:colOff>397650</xdr:colOff>
      <xdr:row>124</xdr:row>
      <xdr:rowOff>74964</xdr:rowOff>
    </xdr:from>
    <xdr:to>
      <xdr:col>3</xdr:col>
      <xdr:colOff>1171575</xdr:colOff>
      <xdr:row>127</xdr:row>
      <xdr:rowOff>130950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2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41300" y="25230489"/>
          <a:ext cx="773925" cy="627486"/>
        </a:xfrm>
        <a:prstGeom prst="rect">
          <a:avLst/>
        </a:prstGeom>
      </xdr:spPr>
    </xdr:pic>
    <xdr:clientData/>
  </xdr:twoCellAnchor>
  <xdr:twoCellAnchor editAs="oneCell">
    <xdr:from>
      <xdr:col>3</xdr:col>
      <xdr:colOff>223801</xdr:colOff>
      <xdr:row>128</xdr:row>
      <xdr:rowOff>103060</xdr:rowOff>
    </xdr:from>
    <xdr:to>
      <xdr:col>3</xdr:col>
      <xdr:colOff>1390650</xdr:colOff>
      <xdr:row>132</xdr:row>
      <xdr:rowOff>121450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2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67451" y="26020585"/>
          <a:ext cx="1166849" cy="780390"/>
        </a:xfrm>
        <a:prstGeom prst="rect">
          <a:avLst/>
        </a:prstGeom>
      </xdr:spPr>
    </xdr:pic>
    <xdr:clientData/>
  </xdr:twoCellAnchor>
  <xdr:twoCellAnchor editAs="oneCell">
    <xdr:from>
      <xdr:col>3</xdr:col>
      <xdr:colOff>116626</xdr:colOff>
      <xdr:row>133</xdr:row>
      <xdr:rowOff>63043</xdr:rowOff>
    </xdr:from>
    <xdr:to>
      <xdr:col>3</xdr:col>
      <xdr:colOff>1514476</xdr:colOff>
      <xdr:row>137</xdr:row>
      <xdr:rowOff>144101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2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0276" y="26952118"/>
          <a:ext cx="1397850" cy="843058"/>
        </a:xfrm>
        <a:prstGeom prst="rect">
          <a:avLst/>
        </a:prstGeom>
      </xdr:spPr>
    </xdr:pic>
    <xdr:clientData/>
  </xdr:twoCellAnchor>
  <xdr:twoCellAnchor editAs="oneCell">
    <xdr:from>
      <xdr:col>3</xdr:col>
      <xdr:colOff>440219</xdr:colOff>
      <xdr:row>13</xdr:row>
      <xdr:rowOff>57664</xdr:rowOff>
    </xdr:from>
    <xdr:to>
      <xdr:col>3</xdr:col>
      <xdr:colOff>1126926</xdr:colOff>
      <xdr:row>16</xdr:row>
      <xdr:rowOff>131390</xdr:rowOff>
    </xdr:to>
    <xdr:pic>
      <xdr:nvPicPr>
        <xdr:cNvPr id="37" name="Рисунок 36" descr="O.MP-BR-11.emf">
          <a:extLst>
            <a:ext uri="{FF2B5EF4-FFF2-40B4-BE49-F238E27FC236}">
              <a16:creationId xmlns:a16="http://schemas.microsoft.com/office/drawing/2014/main" id="{00000000-0008-0000-02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 flipH="1">
          <a:off x="7002944" y="2591314"/>
          <a:ext cx="686707" cy="645226"/>
        </a:xfrm>
        <a:prstGeom prst="rect">
          <a:avLst/>
        </a:prstGeom>
      </xdr:spPr>
    </xdr:pic>
    <xdr:clientData/>
  </xdr:twoCellAnchor>
  <xdr:twoCellAnchor editAs="oneCell">
    <xdr:from>
      <xdr:col>3</xdr:col>
      <xdr:colOff>201110</xdr:colOff>
      <xdr:row>102</xdr:row>
      <xdr:rowOff>28332</xdr:rowOff>
    </xdr:from>
    <xdr:to>
      <xdr:col>3</xdr:col>
      <xdr:colOff>1400736</xdr:colOff>
      <xdr:row>106</xdr:row>
      <xdr:rowOff>-1</xdr:rowOff>
    </xdr:to>
    <xdr:pic>
      <xdr:nvPicPr>
        <xdr:cNvPr id="38" name="Рисунок 37" descr="O.MP-SPR-3.7.emf">
          <a:extLst>
            <a:ext uri="{FF2B5EF4-FFF2-40B4-BE49-F238E27FC236}">
              <a16:creationId xmlns:a16="http://schemas.microsoft.com/office/drawing/2014/main" id="{00000000-0008-0000-02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543639" y="22933156"/>
          <a:ext cx="1199626" cy="733667"/>
        </a:xfrm>
        <a:prstGeom prst="rect">
          <a:avLst/>
        </a:prstGeom>
      </xdr:spPr>
    </xdr:pic>
    <xdr:clientData/>
  </xdr:twoCellAnchor>
  <xdr:twoCellAnchor editAs="oneCell">
    <xdr:from>
      <xdr:col>3</xdr:col>
      <xdr:colOff>347383</xdr:colOff>
      <xdr:row>119</xdr:row>
      <xdr:rowOff>145676</xdr:rowOff>
    </xdr:from>
    <xdr:to>
      <xdr:col>3</xdr:col>
      <xdr:colOff>1212795</xdr:colOff>
      <xdr:row>123</xdr:row>
      <xdr:rowOff>32146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89912" y="26311411"/>
          <a:ext cx="865412" cy="648470"/>
        </a:xfrm>
        <a:prstGeom prst="rect">
          <a:avLst/>
        </a:prstGeom>
      </xdr:spPr>
    </xdr:pic>
    <xdr:clientData/>
  </xdr:twoCellAnchor>
  <xdr:oneCellAnchor>
    <xdr:from>
      <xdr:col>3</xdr:col>
      <xdr:colOff>953814</xdr:colOff>
      <xdr:row>87</xdr:row>
      <xdr:rowOff>146393</xdr:rowOff>
    </xdr:from>
    <xdr:ext cx="353609" cy="203507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00000000-0008-0000-0200-000024000000}"/>
            </a:ext>
          </a:extLst>
        </xdr:cNvPr>
        <xdr:cNvSpPr txBox="1"/>
      </xdr:nvSpPr>
      <xdr:spPr>
        <a:xfrm rot="1373710">
          <a:off x="7299435" y="17232272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980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289034</xdr:colOff>
      <xdr:row>88</xdr:row>
      <xdr:rowOff>299166</xdr:rowOff>
    </xdr:from>
    <xdr:ext cx="353609" cy="203507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00000000-0008-0000-0200-000027000000}"/>
            </a:ext>
          </a:extLst>
        </xdr:cNvPr>
        <xdr:cNvSpPr txBox="1"/>
      </xdr:nvSpPr>
      <xdr:spPr>
        <a:xfrm rot="1373710">
          <a:off x="6634655" y="17700356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720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553295</xdr:colOff>
      <xdr:row>87</xdr:row>
      <xdr:rowOff>91967</xdr:rowOff>
    </xdr:from>
    <xdr:ext cx="353609" cy="203507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00000000-0008-0000-0200-000028000000}"/>
            </a:ext>
          </a:extLst>
        </xdr:cNvPr>
        <xdr:cNvSpPr txBox="1"/>
      </xdr:nvSpPr>
      <xdr:spPr>
        <a:xfrm rot="20163657">
          <a:off x="6898916" y="17177846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886194</xdr:colOff>
      <xdr:row>91</xdr:row>
      <xdr:rowOff>123080</xdr:rowOff>
    </xdr:from>
    <xdr:ext cx="402611" cy="203507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00000000-0008-0000-0200-000029000000}"/>
            </a:ext>
          </a:extLst>
        </xdr:cNvPr>
        <xdr:cNvSpPr txBox="1"/>
      </xdr:nvSpPr>
      <xdr:spPr>
        <a:xfrm rot="1373710">
          <a:off x="7231815" y="18470201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1180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282466</xdr:colOff>
      <xdr:row>92</xdr:row>
      <xdr:rowOff>304190</xdr:rowOff>
    </xdr:from>
    <xdr:ext cx="353609" cy="203507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00000000-0008-0000-0200-00002A000000}"/>
            </a:ext>
          </a:extLst>
        </xdr:cNvPr>
        <xdr:cNvSpPr txBox="1"/>
      </xdr:nvSpPr>
      <xdr:spPr>
        <a:xfrm rot="1373710">
          <a:off x="6628087" y="18966621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474467</xdr:colOff>
      <xdr:row>91</xdr:row>
      <xdr:rowOff>59120</xdr:rowOff>
    </xdr:from>
    <xdr:ext cx="353609" cy="20350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200-00002B000000}"/>
            </a:ext>
          </a:extLst>
        </xdr:cNvPr>
        <xdr:cNvSpPr txBox="1"/>
      </xdr:nvSpPr>
      <xdr:spPr>
        <a:xfrm rot="20163657">
          <a:off x="6820088" y="18406241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894898</xdr:colOff>
      <xdr:row>95</xdr:row>
      <xdr:rowOff>243663</xdr:rowOff>
    </xdr:from>
    <xdr:ext cx="402611" cy="20350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200-00002C000000}"/>
            </a:ext>
          </a:extLst>
        </xdr:cNvPr>
        <xdr:cNvSpPr txBox="1"/>
      </xdr:nvSpPr>
      <xdr:spPr>
        <a:xfrm rot="1373710">
          <a:off x="7240929" y="19894929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1995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229997</xdr:colOff>
      <xdr:row>95</xdr:row>
      <xdr:rowOff>667379</xdr:rowOff>
    </xdr:from>
    <xdr:ext cx="403880" cy="20350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200-00002D000000}"/>
            </a:ext>
          </a:extLst>
        </xdr:cNvPr>
        <xdr:cNvSpPr txBox="1"/>
      </xdr:nvSpPr>
      <xdr:spPr>
        <a:xfrm rot="1373710">
          <a:off x="6576368" y="20305208"/>
          <a:ext cx="403880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1475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364108</xdr:colOff>
      <xdr:row>95</xdr:row>
      <xdr:rowOff>126125</xdr:rowOff>
    </xdr:from>
    <xdr:ext cx="353609" cy="20350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200-00002E000000}"/>
            </a:ext>
          </a:extLst>
        </xdr:cNvPr>
        <xdr:cNvSpPr txBox="1"/>
      </xdr:nvSpPr>
      <xdr:spPr>
        <a:xfrm rot="20163657">
          <a:off x="6709729" y="19734487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862241</xdr:colOff>
      <xdr:row>97</xdr:row>
      <xdr:rowOff>268626</xdr:rowOff>
    </xdr:from>
    <xdr:ext cx="402611" cy="20350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200-000032000000}"/>
            </a:ext>
          </a:extLst>
        </xdr:cNvPr>
        <xdr:cNvSpPr txBox="1"/>
      </xdr:nvSpPr>
      <xdr:spPr>
        <a:xfrm rot="1373710">
          <a:off x="7208612" y="21256283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2395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224554</xdr:colOff>
      <xdr:row>97</xdr:row>
      <xdr:rowOff>659684</xdr:rowOff>
    </xdr:from>
    <xdr:ext cx="403880" cy="203507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00000000-0008-0000-0200-000033000000}"/>
            </a:ext>
          </a:extLst>
        </xdr:cNvPr>
        <xdr:cNvSpPr txBox="1"/>
      </xdr:nvSpPr>
      <xdr:spPr>
        <a:xfrm rot="1373710">
          <a:off x="6570925" y="21647341"/>
          <a:ext cx="403880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1635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293351</xdr:colOff>
      <xdr:row>97</xdr:row>
      <xdr:rowOff>118430</xdr:rowOff>
    </xdr:from>
    <xdr:ext cx="353609" cy="203507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00000000-0008-0000-0200-000034000000}"/>
            </a:ext>
          </a:extLst>
        </xdr:cNvPr>
        <xdr:cNvSpPr txBox="1"/>
      </xdr:nvSpPr>
      <xdr:spPr>
        <a:xfrm rot="20163657">
          <a:off x="6639722" y="21106087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197626</xdr:colOff>
      <xdr:row>79</xdr:row>
      <xdr:rowOff>161925</xdr:rowOff>
    </xdr:from>
    <xdr:to>
      <xdr:col>3</xdr:col>
      <xdr:colOff>1431881</xdr:colOff>
      <xdr:row>84</xdr:row>
      <xdr:rowOff>94789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41276" y="15735300"/>
          <a:ext cx="1234255" cy="885364"/>
        </a:xfrm>
        <a:prstGeom prst="rect">
          <a:avLst/>
        </a:prstGeom>
      </xdr:spPr>
    </xdr:pic>
    <xdr:clientData/>
  </xdr:twoCellAnchor>
  <xdr:twoCellAnchor editAs="oneCell">
    <xdr:from>
      <xdr:col>3</xdr:col>
      <xdr:colOff>123826</xdr:colOff>
      <xdr:row>101</xdr:row>
      <xdr:rowOff>171450</xdr:rowOff>
    </xdr:from>
    <xdr:to>
      <xdr:col>3</xdr:col>
      <xdr:colOff>1464684</xdr:colOff>
      <xdr:row>106</xdr:row>
      <xdr:rowOff>39380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67476" y="22879050"/>
          <a:ext cx="1340858" cy="820430"/>
        </a:xfrm>
        <a:prstGeom prst="rect">
          <a:avLst/>
        </a:prstGeom>
      </xdr:spPr>
    </xdr:pic>
    <xdr:clientData/>
  </xdr:twoCellAnchor>
  <xdr:twoCellAnchor editAs="oneCell">
    <xdr:from>
      <xdr:col>3</xdr:col>
      <xdr:colOff>471817</xdr:colOff>
      <xdr:row>13</xdr:row>
      <xdr:rowOff>58477</xdr:rowOff>
    </xdr:from>
    <xdr:to>
      <xdr:col>3</xdr:col>
      <xdr:colOff>1135667</xdr:colOff>
      <xdr:row>16</xdr:row>
      <xdr:rowOff>128074</xdr:rowOff>
    </xdr:to>
    <xdr:pic>
      <xdr:nvPicPr>
        <xdr:cNvPr id="22" name="Рисунок 21" descr="O.MO-BR-11.emf">
          <a:extLst>
            <a:ext uri="{FF2B5EF4-FFF2-40B4-BE49-F238E27FC236}">
              <a16:creationId xmlns:a16="http://schemas.microsoft.com/office/drawing/2014/main" id="{00000000-0008-0000-03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 flipH="1">
          <a:off x="6958342" y="2601652"/>
          <a:ext cx="663850" cy="641097"/>
        </a:xfrm>
        <a:prstGeom prst="rect">
          <a:avLst/>
        </a:prstGeom>
      </xdr:spPr>
    </xdr:pic>
    <xdr:clientData/>
  </xdr:twoCellAnchor>
  <xdr:twoCellAnchor editAs="oneCell">
    <xdr:from>
      <xdr:col>3</xdr:col>
      <xdr:colOff>133350</xdr:colOff>
      <xdr:row>111</xdr:row>
      <xdr:rowOff>167507</xdr:rowOff>
    </xdr:from>
    <xdr:to>
      <xdr:col>3</xdr:col>
      <xdr:colOff>1476747</xdr:colOff>
      <xdr:row>115</xdr:row>
      <xdr:rowOff>123407</xdr:rowOff>
    </xdr:to>
    <xdr:pic>
      <xdr:nvPicPr>
        <xdr:cNvPr id="23" name="Рисунок 22" descr="O.MO-BPR-3.7.emf">
          <a:extLst>
            <a:ext uri="{FF2B5EF4-FFF2-40B4-BE49-F238E27FC236}">
              <a16:creationId xmlns:a16="http://schemas.microsoft.com/office/drawing/2014/main" id="{00000000-0008-0000-03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/>
        <a:stretch>
          <a:fillRect/>
        </a:stretch>
      </xdr:blipFill>
      <xdr:spPr>
        <a:xfrm>
          <a:off x="6619875" y="24637232"/>
          <a:ext cx="1343397" cy="756000"/>
        </a:xfrm>
        <a:prstGeom prst="rect">
          <a:avLst/>
        </a:prstGeom>
      </xdr:spPr>
    </xdr:pic>
    <xdr:clientData/>
  </xdr:twoCellAnchor>
  <xdr:twoCellAnchor editAs="oneCell">
    <xdr:from>
      <xdr:col>3</xdr:col>
      <xdr:colOff>157125</xdr:colOff>
      <xdr:row>95</xdr:row>
      <xdr:rowOff>242850</xdr:rowOff>
    </xdr:from>
    <xdr:to>
      <xdr:col>3</xdr:col>
      <xdr:colOff>1431661</xdr:colOff>
      <xdr:row>96</xdr:row>
      <xdr:rowOff>473776</xdr:rowOff>
    </xdr:to>
    <xdr:pic>
      <xdr:nvPicPr>
        <xdr:cNvPr id="25" name="Рисунок 24" descr="O.MO-BSA-1.emf">
          <a:extLst>
            <a:ext uri="{FF2B5EF4-FFF2-40B4-BE49-F238E27FC236}">
              <a16:creationId xmlns:a16="http://schemas.microsoft.com/office/drawing/2014/main" id="{00000000-0008-0000-03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/>
        <a:stretch>
          <a:fillRect/>
        </a:stretch>
      </xdr:blipFill>
      <xdr:spPr>
        <a:xfrm>
          <a:off x="6500775" y="19864350"/>
          <a:ext cx="1274536" cy="9072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173775</xdr:colOff>
      <xdr:row>97</xdr:row>
      <xdr:rowOff>221400</xdr:rowOff>
    </xdr:from>
    <xdr:to>
      <xdr:col>3</xdr:col>
      <xdr:colOff>1470101</xdr:colOff>
      <xdr:row>98</xdr:row>
      <xdr:rowOff>437925</xdr:rowOff>
    </xdr:to>
    <xdr:pic>
      <xdr:nvPicPr>
        <xdr:cNvPr id="26" name="Рисунок 25" descr="O.MO-BSA-4.emf">
          <a:extLst>
            <a:ext uri="{FF2B5EF4-FFF2-40B4-BE49-F238E27FC236}">
              <a16:creationId xmlns:a16="http://schemas.microsoft.com/office/drawing/2014/main" id="{00000000-0008-0000-03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/>
        <a:stretch>
          <a:fillRect/>
        </a:stretch>
      </xdr:blipFill>
      <xdr:spPr>
        <a:xfrm>
          <a:off x="6517425" y="21195450"/>
          <a:ext cx="1296326" cy="892800"/>
        </a:xfrm>
        <a:prstGeom prst="rect">
          <a:avLst/>
        </a:prstGeom>
      </xdr:spPr>
    </xdr:pic>
    <xdr:clientData/>
  </xdr:twoCellAnchor>
  <xdr:twoCellAnchor editAs="oneCell">
    <xdr:from>
      <xdr:col>3</xdr:col>
      <xdr:colOff>180901</xdr:colOff>
      <xdr:row>49</xdr:row>
      <xdr:rowOff>85650</xdr:rowOff>
    </xdr:from>
    <xdr:to>
      <xdr:col>3</xdr:col>
      <xdr:colOff>1464425</xdr:colOff>
      <xdr:row>54</xdr:row>
      <xdr:rowOff>105150</xdr:rowOff>
    </xdr:to>
    <xdr:pic>
      <xdr:nvPicPr>
        <xdr:cNvPr id="27" name="Рисунок 26" descr="O.MO-BSP-3.7.emf">
          <a:extLst>
            <a:ext uri="{FF2B5EF4-FFF2-40B4-BE49-F238E27FC236}">
              <a16:creationId xmlns:a16="http://schemas.microsoft.com/office/drawing/2014/main" id="{00000000-0008-0000-03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/>
        <a:stretch>
          <a:fillRect/>
        </a:stretch>
      </xdr:blipFill>
      <xdr:spPr>
        <a:xfrm>
          <a:off x="6524551" y="9915450"/>
          <a:ext cx="1283524" cy="972000"/>
        </a:xfrm>
        <a:prstGeom prst="rect">
          <a:avLst/>
        </a:prstGeom>
      </xdr:spPr>
    </xdr:pic>
    <xdr:clientData/>
  </xdr:twoCellAnchor>
  <xdr:twoCellAnchor editAs="oneCell">
    <xdr:from>
      <xdr:col>3</xdr:col>
      <xdr:colOff>149925</xdr:colOff>
      <xdr:row>39</xdr:row>
      <xdr:rowOff>16575</xdr:rowOff>
    </xdr:from>
    <xdr:to>
      <xdr:col>3</xdr:col>
      <xdr:colOff>1455967</xdr:colOff>
      <xdr:row>45</xdr:row>
      <xdr:rowOff>11175</xdr:rowOff>
    </xdr:to>
    <xdr:pic>
      <xdr:nvPicPr>
        <xdr:cNvPr id="28" name="Рисунок 27" descr="O.MO-N1RS-3.7.emf">
          <a:extLst>
            <a:ext uri="{FF2B5EF4-FFF2-40B4-BE49-F238E27FC236}">
              <a16:creationId xmlns:a16="http://schemas.microsoft.com/office/drawing/2014/main" id="{00000000-0008-0000-03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/>
        <a:stretch>
          <a:fillRect/>
        </a:stretch>
      </xdr:blipFill>
      <xdr:spPr>
        <a:xfrm>
          <a:off x="6493575" y="7941375"/>
          <a:ext cx="1306042" cy="1137600"/>
        </a:xfrm>
        <a:prstGeom prst="rect">
          <a:avLst/>
        </a:prstGeom>
      </xdr:spPr>
    </xdr:pic>
    <xdr:clientData/>
  </xdr:twoCellAnchor>
  <xdr:twoCellAnchor editAs="oneCell">
    <xdr:from>
      <xdr:col>3</xdr:col>
      <xdr:colOff>334511</xdr:colOff>
      <xdr:row>138</xdr:row>
      <xdr:rowOff>85725</xdr:rowOff>
    </xdr:from>
    <xdr:to>
      <xdr:col>3</xdr:col>
      <xdr:colOff>1287395</xdr:colOff>
      <xdr:row>142</xdr:row>
      <xdr:rowOff>101325</xdr:rowOff>
    </xdr:to>
    <xdr:pic>
      <xdr:nvPicPr>
        <xdr:cNvPr id="30" name="Рисунок 29" descr="O.MO-NPRG-3.emf">
          <a:extLst>
            <a:ext uri="{FF2B5EF4-FFF2-40B4-BE49-F238E27FC236}">
              <a16:creationId xmlns:a16="http://schemas.microsoft.com/office/drawing/2014/main" id="{00000000-0008-0000-03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/>
        <a:stretch>
          <a:fillRect/>
        </a:stretch>
      </xdr:blipFill>
      <xdr:spPr>
        <a:xfrm>
          <a:off x="6678161" y="28936950"/>
          <a:ext cx="952884" cy="777600"/>
        </a:xfrm>
        <a:prstGeom prst="rect">
          <a:avLst/>
        </a:prstGeom>
      </xdr:spPr>
    </xdr:pic>
    <xdr:clientData/>
  </xdr:twoCellAnchor>
  <xdr:twoCellAnchor editAs="oneCell">
    <xdr:from>
      <xdr:col>3</xdr:col>
      <xdr:colOff>418951</xdr:colOff>
      <xdr:row>124</xdr:row>
      <xdr:rowOff>80430</xdr:rowOff>
    </xdr:from>
    <xdr:to>
      <xdr:col>3</xdr:col>
      <xdr:colOff>1191458</xdr:colOff>
      <xdr:row>127</xdr:row>
      <xdr:rowOff>135330</xdr:rowOff>
    </xdr:to>
    <xdr:pic>
      <xdr:nvPicPr>
        <xdr:cNvPr id="31" name="Рисунок 30" descr="O.MO-PRG-1.3.emf">
          <a:extLst>
            <a:ext uri="{FF2B5EF4-FFF2-40B4-BE49-F238E27FC236}">
              <a16:creationId xmlns:a16="http://schemas.microsoft.com/office/drawing/2014/main" id="{00000000-0008-0000-03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/>
        <a:stretch>
          <a:fillRect/>
        </a:stretch>
      </xdr:blipFill>
      <xdr:spPr>
        <a:xfrm>
          <a:off x="6762601" y="26236080"/>
          <a:ext cx="772507" cy="626400"/>
        </a:xfrm>
        <a:prstGeom prst="rect">
          <a:avLst/>
        </a:prstGeom>
      </xdr:spPr>
    </xdr:pic>
    <xdr:clientData/>
  </xdr:twoCellAnchor>
  <xdr:twoCellAnchor editAs="oneCell">
    <xdr:from>
      <xdr:col>3</xdr:col>
      <xdr:colOff>207000</xdr:colOff>
      <xdr:row>128</xdr:row>
      <xdr:rowOff>93400</xdr:rowOff>
    </xdr:from>
    <xdr:to>
      <xdr:col>3</xdr:col>
      <xdr:colOff>1375698</xdr:colOff>
      <xdr:row>132</xdr:row>
      <xdr:rowOff>112600</xdr:rowOff>
    </xdr:to>
    <xdr:pic>
      <xdr:nvPicPr>
        <xdr:cNvPr id="32" name="Рисунок 31" descr="O.MO-PRG-2.3.emf">
          <a:extLst>
            <a:ext uri="{FF2B5EF4-FFF2-40B4-BE49-F238E27FC236}">
              <a16:creationId xmlns:a16="http://schemas.microsoft.com/office/drawing/2014/main" id="{00000000-0008-0000-03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/>
        <a:stretch>
          <a:fillRect/>
        </a:stretch>
      </xdr:blipFill>
      <xdr:spPr>
        <a:xfrm>
          <a:off x="6550650" y="27020575"/>
          <a:ext cx="1168698" cy="781200"/>
        </a:xfrm>
        <a:prstGeom prst="rect">
          <a:avLst/>
        </a:prstGeom>
      </xdr:spPr>
    </xdr:pic>
    <xdr:clientData/>
  </xdr:twoCellAnchor>
  <xdr:twoCellAnchor editAs="oneCell">
    <xdr:from>
      <xdr:col>3</xdr:col>
      <xdr:colOff>99825</xdr:colOff>
      <xdr:row>133</xdr:row>
      <xdr:rowOff>56618</xdr:rowOff>
    </xdr:from>
    <xdr:to>
      <xdr:col>3</xdr:col>
      <xdr:colOff>1497105</xdr:colOff>
      <xdr:row>137</xdr:row>
      <xdr:rowOff>137018</xdr:rowOff>
    </xdr:to>
    <xdr:pic>
      <xdr:nvPicPr>
        <xdr:cNvPr id="33" name="Рисунок 32" descr="O.MO-PRG-3.3.emf">
          <a:extLst>
            <a:ext uri="{FF2B5EF4-FFF2-40B4-BE49-F238E27FC236}">
              <a16:creationId xmlns:a16="http://schemas.microsoft.com/office/drawing/2014/main" id="{00000000-0008-0000-03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/>
        <a:stretch>
          <a:fillRect/>
        </a:stretch>
      </xdr:blipFill>
      <xdr:spPr>
        <a:xfrm>
          <a:off x="6443475" y="27945818"/>
          <a:ext cx="1397280" cy="842400"/>
        </a:xfrm>
        <a:prstGeom prst="rect">
          <a:avLst/>
        </a:prstGeom>
      </xdr:spPr>
    </xdr:pic>
    <xdr:clientData/>
  </xdr:twoCellAnchor>
  <xdr:twoCellAnchor editAs="oneCell">
    <xdr:from>
      <xdr:col>3</xdr:col>
      <xdr:colOff>140251</xdr:colOff>
      <xdr:row>19</xdr:row>
      <xdr:rowOff>159300</xdr:rowOff>
    </xdr:from>
    <xdr:to>
      <xdr:col>3</xdr:col>
      <xdr:colOff>1445150</xdr:colOff>
      <xdr:row>24</xdr:row>
      <xdr:rowOff>117600</xdr:rowOff>
    </xdr:to>
    <xdr:pic>
      <xdr:nvPicPr>
        <xdr:cNvPr id="36" name="Рисунок 35" descr="O.MO-RS-2.3.7.emf">
          <a:extLst>
            <a:ext uri="{FF2B5EF4-FFF2-40B4-BE49-F238E27FC236}">
              <a16:creationId xmlns:a16="http://schemas.microsoft.com/office/drawing/2014/main" id="{00000000-0008-0000-03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/>
        <a:stretch>
          <a:fillRect/>
        </a:stretch>
      </xdr:blipFill>
      <xdr:spPr>
        <a:xfrm>
          <a:off x="6483901" y="4255050"/>
          <a:ext cx="1304899" cy="910800"/>
        </a:xfrm>
        <a:prstGeom prst="rect">
          <a:avLst/>
        </a:prstGeom>
      </xdr:spPr>
    </xdr:pic>
    <xdr:clientData/>
  </xdr:twoCellAnchor>
  <xdr:twoCellAnchor editAs="oneCell">
    <xdr:from>
      <xdr:col>3</xdr:col>
      <xdr:colOff>90226</xdr:colOff>
      <xdr:row>29</xdr:row>
      <xdr:rowOff>156900</xdr:rowOff>
    </xdr:from>
    <xdr:to>
      <xdr:col>3</xdr:col>
      <xdr:colOff>1524214</xdr:colOff>
      <xdr:row>34</xdr:row>
      <xdr:rowOff>93600</xdr:rowOff>
    </xdr:to>
    <xdr:pic>
      <xdr:nvPicPr>
        <xdr:cNvPr id="37" name="Рисунок 36" descr="O.MO-RS-3.3.7.emf">
          <a:extLst>
            <a:ext uri="{FF2B5EF4-FFF2-40B4-BE49-F238E27FC236}">
              <a16:creationId xmlns:a16="http://schemas.microsoft.com/office/drawing/2014/main" id="{00000000-0008-0000-03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/>
        <a:stretch>
          <a:fillRect/>
        </a:stretch>
      </xdr:blipFill>
      <xdr:spPr>
        <a:xfrm>
          <a:off x="6433876" y="6167175"/>
          <a:ext cx="1433988" cy="889200"/>
        </a:xfrm>
        <a:prstGeom prst="rect">
          <a:avLst/>
        </a:prstGeom>
      </xdr:spPr>
    </xdr:pic>
    <xdr:clientData/>
  </xdr:twoCellAnchor>
  <xdr:twoCellAnchor editAs="oneCell">
    <xdr:from>
      <xdr:col>3</xdr:col>
      <xdr:colOff>135449</xdr:colOff>
      <xdr:row>59</xdr:row>
      <xdr:rowOff>144207</xdr:rowOff>
    </xdr:from>
    <xdr:to>
      <xdr:col>3</xdr:col>
      <xdr:colOff>1454293</xdr:colOff>
      <xdr:row>64</xdr:row>
      <xdr:rowOff>48507</xdr:rowOff>
    </xdr:to>
    <xdr:pic>
      <xdr:nvPicPr>
        <xdr:cNvPr id="38" name="Рисунок 37" descr="O.MO-RS-4.3.7.emf">
          <a:extLst>
            <a:ext uri="{FF2B5EF4-FFF2-40B4-BE49-F238E27FC236}">
              <a16:creationId xmlns:a16="http://schemas.microsoft.com/office/drawing/2014/main" id="{00000000-0008-0000-03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/>
        <a:stretch>
          <a:fillRect/>
        </a:stretch>
      </xdr:blipFill>
      <xdr:spPr>
        <a:xfrm>
          <a:off x="6479099" y="11888532"/>
          <a:ext cx="1318844" cy="856800"/>
        </a:xfrm>
        <a:prstGeom prst="rect">
          <a:avLst/>
        </a:prstGeom>
      </xdr:spPr>
    </xdr:pic>
    <xdr:clientData/>
  </xdr:twoCellAnchor>
  <xdr:twoCellAnchor editAs="oneCell">
    <xdr:from>
      <xdr:col>3</xdr:col>
      <xdr:colOff>75902</xdr:colOff>
      <xdr:row>69</xdr:row>
      <xdr:rowOff>143233</xdr:rowOff>
    </xdr:from>
    <xdr:to>
      <xdr:col>3</xdr:col>
      <xdr:colOff>1523765</xdr:colOff>
      <xdr:row>74</xdr:row>
      <xdr:rowOff>51133</xdr:rowOff>
    </xdr:to>
    <xdr:pic>
      <xdr:nvPicPr>
        <xdr:cNvPr id="39" name="Рисунок 38" descr="O.MO-RS-6.3.7.emf">
          <a:extLst>
            <a:ext uri="{FF2B5EF4-FFF2-40B4-BE49-F238E27FC236}">
              <a16:creationId xmlns:a16="http://schemas.microsoft.com/office/drawing/2014/main" id="{00000000-0008-0000-03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/>
        <a:stretch>
          <a:fillRect/>
        </a:stretch>
      </xdr:blipFill>
      <xdr:spPr>
        <a:xfrm>
          <a:off x="6419552" y="13802083"/>
          <a:ext cx="1447863" cy="860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302100</xdr:colOff>
      <xdr:row>87</xdr:row>
      <xdr:rowOff>216375</xdr:rowOff>
    </xdr:from>
    <xdr:to>
      <xdr:col>3</xdr:col>
      <xdr:colOff>1297800</xdr:colOff>
      <xdr:row>90</xdr:row>
      <xdr:rowOff>155401</xdr:rowOff>
    </xdr:to>
    <xdr:pic>
      <xdr:nvPicPr>
        <xdr:cNvPr id="40" name="Рисунок 39" descr="O.MO-SA-1L.emf">
          <a:extLst>
            <a:ext uri="{FF2B5EF4-FFF2-40B4-BE49-F238E27FC236}">
              <a16:creationId xmlns:a16="http://schemas.microsoft.com/office/drawing/2014/main" id="{00000000-0008-0000-03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/>
        <a:stretch>
          <a:fillRect/>
        </a:stretch>
      </xdr:blipFill>
      <xdr:spPr>
        <a:xfrm>
          <a:off x="6645750" y="17323275"/>
          <a:ext cx="995700" cy="882000"/>
        </a:xfrm>
        <a:prstGeom prst="rect">
          <a:avLst/>
        </a:prstGeom>
      </xdr:spPr>
    </xdr:pic>
    <xdr:clientData/>
  </xdr:twoCellAnchor>
  <xdr:twoCellAnchor editAs="oneCell">
    <xdr:from>
      <xdr:col>3</xdr:col>
      <xdr:colOff>252075</xdr:colOff>
      <xdr:row>91</xdr:row>
      <xdr:rowOff>156825</xdr:rowOff>
    </xdr:from>
    <xdr:to>
      <xdr:col>3</xdr:col>
      <xdr:colOff>1298703</xdr:colOff>
      <xdr:row>94</xdr:row>
      <xdr:rowOff>146249</xdr:rowOff>
    </xdr:to>
    <xdr:pic>
      <xdr:nvPicPr>
        <xdr:cNvPr id="41" name="Рисунок 40" descr="O.MO-SA-4L.emf">
          <a:extLst>
            <a:ext uri="{FF2B5EF4-FFF2-40B4-BE49-F238E27FC236}">
              <a16:creationId xmlns:a16="http://schemas.microsoft.com/office/drawing/2014/main" id="{00000000-0008-0000-03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/>
        <a:stretch>
          <a:fillRect/>
        </a:stretch>
      </xdr:blipFill>
      <xdr:spPr>
        <a:xfrm>
          <a:off x="6595725" y="18521025"/>
          <a:ext cx="1046628" cy="932400"/>
        </a:xfrm>
        <a:prstGeom prst="rect">
          <a:avLst/>
        </a:prstGeom>
      </xdr:spPr>
    </xdr:pic>
    <xdr:clientData/>
  </xdr:twoCellAnchor>
  <xdr:twoCellAnchor editAs="oneCell">
    <xdr:from>
      <xdr:col>3</xdr:col>
      <xdr:colOff>173475</xdr:colOff>
      <xdr:row>5</xdr:row>
      <xdr:rowOff>46043</xdr:rowOff>
    </xdr:from>
    <xdr:to>
      <xdr:col>3</xdr:col>
      <xdr:colOff>1387231</xdr:colOff>
      <xdr:row>10</xdr:row>
      <xdr:rowOff>155543</xdr:rowOff>
    </xdr:to>
    <xdr:pic>
      <xdr:nvPicPr>
        <xdr:cNvPr id="42" name="Рисунок 41" descr="O.MO-SP-3.7.emf">
          <a:extLst>
            <a:ext uri="{FF2B5EF4-FFF2-40B4-BE49-F238E27FC236}">
              <a16:creationId xmlns:a16="http://schemas.microsoft.com/office/drawing/2014/main" id="{00000000-0008-0000-03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/>
        <a:stretch>
          <a:fillRect/>
        </a:stretch>
      </xdr:blipFill>
      <xdr:spPr>
        <a:xfrm>
          <a:off x="6517125" y="1227143"/>
          <a:ext cx="1213756" cy="1062000"/>
        </a:xfrm>
        <a:prstGeom prst="rect">
          <a:avLst/>
        </a:prstGeom>
      </xdr:spPr>
    </xdr:pic>
    <xdr:clientData/>
  </xdr:twoCellAnchor>
  <xdr:twoCellAnchor editAs="oneCell">
    <xdr:from>
      <xdr:col>3</xdr:col>
      <xdr:colOff>358588</xdr:colOff>
      <xdr:row>119</xdr:row>
      <xdr:rowOff>145676</xdr:rowOff>
    </xdr:from>
    <xdr:to>
      <xdr:col>3</xdr:col>
      <xdr:colOff>1224000</xdr:colOff>
      <xdr:row>123</xdr:row>
      <xdr:rowOff>32146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3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01117" y="26311411"/>
          <a:ext cx="865412" cy="648470"/>
        </a:xfrm>
        <a:prstGeom prst="rect">
          <a:avLst/>
        </a:prstGeom>
      </xdr:spPr>
    </xdr:pic>
    <xdr:clientData/>
  </xdr:twoCellAnchor>
  <xdr:oneCellAnchor>
    <xdr:from>
      <xdr:col>3</xdr:col>
      <xdr:colOff>965109</xdr:colOff>
      <xdr:row>87</xdr:row>
      <xdr:rowOff>162102</xdr:rowOff>
    </xdr:from>
    <xdr:ext cx="402611" cy="203507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00000000-0008-0000-0300-000018000000}"/>
            </a:ext>
          </a:extLst>
        </xdr:cNvPr>
        <xdr:cNvSpPr txBox="1"/>
      </xdr:nvSpPr>
      <xdr:spPr>
        <a:xfrm rot="1373710">
          <a:off x="7311140" y="17289243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980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287582</xdr:colOff>
      <xdr:row>88</xdr:row>
      <xdr:rowOff>303588</xdr:rowOff>
    </xdr:from>
    <xdr:ext cx="403880" cy="203507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300-00001D000000}"/>
            </a:ext>
          </a:extLst>
        </xdr:cNvPr>
        <xdr:cNvSpPr txBox="1"/>
      </xdr:nvSpPr>
      <xdr:spPr>
        <a:xfrm rot="1373710">
          <a:off x="6633613" y="17746244"/>
          <a:ext cx="403880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720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562906</xdr:colOff>
      <xdr:row>87</xdr:row>
      <xdr:rowOff>90669</xdr:rowOff>
    </xdr:from>
    <xdr:ext cx="353609" cy="203507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00000000-0008-0000-0300-000022000000}"/>
            </a:ext>
          </a:extLst>
        </xdr:cNvPr>
        <xdr:cNvSpPr txBox="1"/>
      </xdr:nvSpPr>
      <xdr:spPr>
        <a:xfrm rot="20163657">
          <a:off x="6908937" y="17217810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873554</xdr:colOff>
      <xdr:row>91</xdr:row>
      <xdr:rowOff>111399</xdr:rowOff>
    </xdr:from>
    <xdr:ext cx="402611" cy="203507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00000000-0008-0000-0300-000023000000}"/>
            </a:ext>
          </a:extLst>
        </xdr:cNvPr>
        <xdr:cNvSpPr txBox="1"/>
      </xdr:nvSpPr>
      <xdr:spPr>
        <a:xfrm rot="1373710">
          <a:off x="7291433" y="18458520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1180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255558</xdr:colOff>
      <xdr:row>92</xdr:row>
      <xdr:rowOff>288604</xdr:rowOff>
    </xdr:from>
    <xdr:ext cx="403880" cy="203507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00000000-0008-0000-0300-00002B000000}"/>
            </a:ext>
          </a:extLst>
        </xdr:cNvPr>
        <xdr:cNvSpPr txBox="1"/>
      </xdr:nvSpPr>
      <xdr:spPr>
        <a:xfrm rot="1373710">
          <a:off x="6678980" y="18993323"/>
          <a:ext cx="403880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800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471351</xdr:colOff>
      <xdr:row>91</xdr:row>
      <xdr:rowOff>39966</xdr:rowOff>
    </xdr:from>
    <xdr:ext cx="353609" cy="203507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00000000-0008-0000-0300-00002C000000}"/>
            </a:ext>
          </a:extLst>
        </xdr:cNvPr>
        <xdr:cNvSpPr txBox="1"/>
      </xdr:nvSpPr>
      <xdr:spPr>
        <a:xfrm rot="20163657">
          <a:off x="6889230" y="18387087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879933</xdr:colOff>
      <xdr:row>95</xdr:row>
      <xdr:rowOff>244073</xdr:rowOff>
    </xdr:from>
    <xdr:ext cx="402611" cy="203507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00000000-0008-0000-0300-00002D000000}"/>
            </a:ext>
          </a:extLst>
        </xdr:cNvPr>
        <xdr:cNvSpPr txBox="1"/>
      </xdr:nvSpPr>
      <xdr:spPr>
        <a:xfrm rot="1373710">
          <a:off x="7303355" y="19895339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1995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226219</xdr:colOff>
      <xdr:row>95</xdr:row>
      <xdr:rowOff>653450</xdr:rowOff>
    </xdr:from>
    <xdr:ext cx="403880" cy="203507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00000000-0008-0000-0300-00002E000000}"/>
            </a:ext>
          </a:extLst>
        </xdr:cNvPr>
        <xdr:cNvSpPr txBox="1"/>
      </xdr:nvSpPr>
      <xdr:spPr>
        <a:xfrm rot="1373710">
          <a:off x="6649641" y="20304716"/>
          <a:ext cx="403880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1475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358668</xdr:colOff>
      <xdr:row>95</xdr:row>
      <xdr:rowOff>125016</xdr:rowOff>
    </xdr:from>
    <xdr:ext cx="353609" cy="203507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00000000-0008-0000-0300-00002F000000}"/>
            </a:ext>
          </a:extLst>
        </xdr:cNvPr>
        <xdr:cNvSpPr txBox="1"/>
      </xdr:nvSpPr>
      <xdr:spPr>
        <a:xfrm rot="20163657">
          <a:off x="6782090" y="19776282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873979</xdr:colOff>
      <xdr:row>97</xdr:row>
      <xdr:rowOff>244073</xdr:rowOff>
    </xdr:from>
    <xdr:ext cx="402611" cy="203507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00000000-0008-0000-0300-000030000000}"/>
            </a:ext>
          </a:extLst>
        </xdr:cNvPr>
        <xdr:cNvSpPr txBox="1"/>
      </xdr:nvSpPr>
      <xdr:spPr>
        <a:xfrm rot="1373710">
          <a:off x="7297401" y="21252651"/>
          <a:ext cx="402611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2395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250030</xdr:colOff>
      <xdr:row>97</xdr:row>
      <xdr:rowOff>623683</xdr:rowOff>
    </xdr:from>
    <xdr:ext cx="403880" cy="203507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00000000-0008-0000-0300-000031000000}"/>
            </a:ext>
          </a:extLst>
        </xdr:cNvPr>
        <xdr:cNvSpPr txBox="1"/>
      </xdr:nvSpPr>
      <xdr:spPr>
        <a:xfrm rot="1373710">
          <a:off x="6673452" y="21632261"/>
          <a:ext cx="403880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1635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  <xdr:oneCellAnchor>
    <xdr:from>
      <xdr:col>3</xdr:col>
      <xdr:colOff>316995</xdr:colOff>
      <xdr:row>97</xdr:row>
      <xdr:rowOff>95250</xdr:rowOff>
    </xdr:from>
    <xdr:ext cx="353609" cy="203507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00000000-0008-0000-0300-000032000000}"/>
            </a:ext>
          </a:extLst>
        </xdr:cNvPr>
        <xdr:cNvSpPr txBox="1"/>
      </xdr:nvSpPr>
      <xdr:spPr>
        <a:xfrm rot="20163657">
          <a:off x="6740417" y="21103828"/>
          <a:ext cx="353609" cy="20350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en-US" sz="800">
              <a:latin typeface="Times New Roman" panose="02020603050405020304" pitchFamily="18" charset="0"/>
              <a:cs typeface="Times New Roman" panose="02020603050405020304" pitchFamily="18" charset="0"/>
            </a:rPr>
            <a:t>460</a:t>
          </a:r>
          <a:endParaRPr lang="ru-RU" sz="8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409575</xdr:colOff>
      <xdr:row>19</xdr:row>
      <xdr:rowOff>52916</xdr:rowOff>
    </xdr:from>
    <xdr:to>
      <xdr:col>3</xdr:col>
      <xdr:colOff>1209675</xdr:colOff>
      <xdr:row>20</xdr:row>
      <xdr:rowOff>467626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97361" y="8951987"/>
          <a:ext cx="800100" cy="931782"/>
        </a:xfrm>
        <a:prstGeom prst="rect">
          <a:avLst/>
        </a:prstGeom>
      </xdr:spPr>
    </xdr:pic>
    <xdr:clientData/>
  </xdr:twoCellAnchor>
  <xdr:twoCellAnchor editAs="oneCell">
    <xdr:from>
      <xdr:col>3</xdr:col>
      <xdr:colOff>359551</xdr:colOff>
      <xdr:row>21</xdr:row>
      <xdr:rowOff>119970</xdr:rowOff>
    </xdr:from>
    <xdr:to>
      <xdr:col>3</xdr:col>
      <xdr:colOff>1238250</xdr:colOff>
      <xdr:row>22</xdr:row>
      <xdr:rowOff>407171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36451" y="7092270"/>
          <a:ext cx="878699" cy="801554"/>
        </a:xfrm>
        <a:prstGeom prst="rect">
          <a:avLst/>
        </a:prstGeom>
      </xdr:spPr>
    </xdr:pic>
    <xdr:clientData/>
  </xdr:twoCellAnchor>
  <xdr:twoCellAnchor editAs="oneCell">
    <xdr:from>
      <xdr:col>3</xdr:col>
      <xdr:colOff>452401</xdr:colOff>
      <xdr:row>7</xdr:row>
      <xdr:rowOff>119037</xdr:rowOff>
    </xdr:from>
    <xdr:to>
      <xdr:col>3</xdr:col>
      <xdr:colOff>1136401</xdr:colOff>
      <xdr:row>8</xdr:row>
      <xdr:rowOff>444178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9301" y="2976537"/>
          <a:ext cx="684000" cy="839491"/>
        </a:xfrm>
        <a:prstGeom prst="rect">
          <a:avLst/>
        </a:prstGeom>
      </xdr:spPr>
    </xdr:pic>
    <xdr:clientData/>
  </xdr:twoCellAnchor>
  <xdr:twoCellAnchor editAs="oneCell">
    <xdr:from>
      <xdr:col>3</xdr:col>
      <xdr:colOff>450000</xdr:colOff>
      <xdr:row>3</xdr:row>
      <xdr:rowOff>95539</xdr:rowOff>
    </xdr:from>
    <xdr:to>
      <xdr:col>3</xdr:col>
      <xdr:colOff>1134000</xdr:colOff>
      <xdr:row>4</xdr:row>
      <xdr:rowOff>420679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4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26900" y="895639"/>
          <a:ext cx="684000" cy="839491"/>
        </a:xfrm>
        <a:prstGeom prst="rect">
          <a:avLst/>
        </a:prstGeom>
      </xdr:spPr>
    </xdr:pic>
    <xdr:clientData/>
  </xdr:twoCellAnchor>
  <xdr:twoCellAnchor editAs="oneCell">
    <xdr:from>
      <xdr:col>3</xdr:col>
      <xdr:colOff>457125</xdr:colOff>
      <xdr:row>5</xdr:row>
      <xdr:rowOff>103581</xdr:rowOff>
    </xdr:from>
    <xdr:to>
      <xdr:col>3</xdr:col>
      <xdr:colOff>1141125</xdr:colOff>
      <xdr:row>6</xdr:row>
      <xdr:rowOff>430243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4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34025" y="1932381"/>
          <a:ext cx="684000" cy="841012"/>
        </a:xfrm>
        <a:prstGeom prst="rect">
          <a:avLst/>
        </a:prstGeom>
      </xdr:spPr>
    </xdr:pic>
    <xdr:clientData/>
  </xdr:twoCellAnchor>
  <xdr:twoCellAnchor editAs="oneCell">
    <xdr:from>
      <xdr:col>3</xdr:col>
      <xdr:colOff>295275</xdr:colOff>
      <xdr:row>9</xdr:row>
      <xdr:rowOff>70058</xdr:rowOff>
    </xdr:from>
    <xdr:to>
      <xdr:col>3</xdr:col>
      <xdr:colOff>1283655</xdr:colOff>
      <xdr:row>10</xdr:row>
      <xdr:rowOff>457200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4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72175" y="3956258"/>
          <a:ext cx="988380" cy="901492"/>
        </a:xfrm>
        <a:prstGeom prst="rect">
          <a:avLst/>
        </a:prstGeom>
      </xdr:spPr>
    </xdr:pic>
    <xdr:clientData/>
  </xdr:twoCellAnchor>
  <xdr:twoCellAnchor editAs="oneCell">
    <xdr:from>
      <xdr:col>3</xdr:col>
      <xdr:colOff>309450</xdr:colOff>
      <xdr:row>11</xdr:row>
      <xdr:rowOff>66728</xdr:rowOff>
    </xdr:from>
    <xdr:to>
      <xdr:col>3</xdr:col>
      <xdr:colOff>1299450</xdr:colOff>
      <xdr:row>12</xdr:row>
      <xdr:rowOff>454129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4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6350" y="4981628"/>
          <a:ext cx="990000" cy="901751"/>
        </a:xfrm>
        <a:prstGeom prst="rect">
          <a:avLst/>
        </a:prstGeom>
      </xdr:spPr>
    </xdr:pic>
    <xdr:clientData/>
  </xdr:twoCellAnchor>
  <xdr:twoCellAnchor editAs="oneCell">
    <xdr:from>
      <xdr:col>3</xdr:col>
      <xdr:colOff>504265</xdr:colOff>
      <xdr:row>23</xdr:row>
      <xdr:rowOff>89647</xdr:rowOff>
    </xdr:from>
    <xdr:to>
      <xdr:col>3</xdr:col>
      <xdr:colOff>1127401</xdr:colOff>
      <xdr:row>23</xdr:row>
      <xdr:rowOff>881647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4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4441" y="8113059"/>
          <a:ext cx="623136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508589</xdr:colOff>
      <xdr:row>24</xdr:row>
      <xdr:rowOff>92145</xdr:rowOff>
    </xdr:from>
    <xdr:to>
      <xdr:col>3</xdr:col>
      <xdr:colOff>1116632</xdr:colOff>
      <xdr:row>24</xdr:row>
      <xdr:rowOff>884145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4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78765" y="9068057"/>
          <a:ext cx="60804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535324</xdr:colOff>
      <xdr:row>25</xdr:row>
      <xdr:rowOff>78441</xdr:rowOff>
    </xdr:from>
    <xdr:to>
      <xdr:col>3</xdr:col>
      <xdr:colOff>1096539</xdr:colOff>
      <xdr:row>25</xdr:row>
      <xdr:rowOff>899241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4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500" y="10006853"/>
          <a:ext cx="561215" cy="820800"/>
        </a:xfrm>
        <a:prstGeom prst="rect">
          <a:avLst/>
        </a:prstGeom>
      </xdr:spPr>
    </xdr:pic>
    <xdr:clientData/>
  </xdr:twoCellAnchor>
  <xdr:twoCellAnchor editAs="oneCell">
    <xdr:from>
      <xdr:col>3</xdr:col>
      <xdr:colOff>539649</xdr:colOff>
      <xdr:row>26</xdr:row>
      <xdr:rowOff>70770</xdr:rowOff>
    </xdr:from>
    <xdr:to>
      <xdr:col>3</xdr:col>
      <xdr:colOff>1100864</xdr:colOff>
      <xdr:row>26</xdr:row>
      <xdr:rowOff>891570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4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9825" y="10951682"/>
          <a:ext cx="561215" cy="820800"/>
        </a:xfrm>
        <a:prstGeom prst="rect">
          <a:avLst/>
        </a:prstGeom>
      </xdr:spPr>
    </xdr:pic>
    <xdr:clientData/>
  </xdr:twoCellAnchor>
  <xdr:twoCellAnchor editAs="oneCell">
    <xdr:from>
      <xdr:col>3</xdr:col>
      <xdr:colOff>443117</xdr:colOff>
      <xdr:row>27</xdr:row>
      <xdr:rowOff>81093</xdr:rowOff>
    </xdr:from>
    <xdr:to>
      <xdr:col>3</xdr:col>
      <xdr:colOff>1163117</xdr:colOff>
      <xdr:row>27</xdr:row>
      <xdr:rowOff>900019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4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3293" y="11914505"/>
          <a:ext cx="720000" cy="818926"/>
        </a:xfrm>
        <a:prstGeom prst="rect">
          <a:avLst/>
        </a:prstGeom>
      </xdr:spPr>
    </xdr:pic>
    <xdr:clientData/>
  </xdr:twoCellAnchor>
  <xdr:twoCellAnchor editAs="oneCell">
    <xdr:from>
      <xdr:col>3</xdr:col>
      <xdr:colOff>436237</xdr:colOff>
      <xdr:row>28</xdr:row>
      <xdr:rowOff>77926</xdr:rowOff>
    </xdr:from>
    <xdr:to>
      <xdr:col>3</xdr:col>
      <xdr:colOff>1156237</xdr:colOff>
      <xdr:row>28</xdr:row>
      <xdr:rowOff>896853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4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6413" y="12863838"/>
          <a:ext cx="720000" cy="818927"/>
        </a:xfrm>
        <a:prstGeom prst="rect">
          <a:avLst/>
        </a:prstGeom>
      </xdr:spPr>
    </xdr:pic>
    <xdr:clientData/>
  </xdr:twoCellAnchor>
  <xdr:twoCellAnchor editAs="oneCell">
    <xdr:from>
      <xdr:col>3</xdr:col>
      <xdr:colOff>535912</xdr:colOff>
      <xdr:row>13</xdr:row>
      <xdr:rowOff>52836</xdr:rowOff>
    </xdr:from>
    <xdr:to>
      <xdr:col>3</xdr:col>
      <xdr:colOff>1105287</xdr:colOff>
      <xdr:row>14</xdr:row>
      <xdr:rowOff>463978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4277" y="5811798"/>
          <a:ext cx="569375" cy="924026"/>
        </a:xfrm>
        <a:prstGeom prst="rect">
          <a:avLst/>
        </a:prstGeom>
      </xdr:spPr>
    </xdr:pic>
    <xdr:clientData/>
  </xdr:twoCellAnchor>
  <xdr:twoCellAnchor editAs="oneCell">
    <xdr:from>
      <xdr:col>3</xdr:col>
      <xdr:colOff>486508</xdr:colOff>
      <xdr:row>15</xdr:row>
      <xdr:rowOff>99646</xdr:rowOff>
    </xdr:from>
    <xdr:to>
      <xdr:col>3</xdr:col>
      <xdr:colOff>1169561</xdr:colOff>
      <xdr:row>16</xdr:row>
      <xdr:rowOff>427697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63408" y="6900496"/>
          <a:ext cx="683053" cy="842400"/>
        </a:xfrm>
        <a:prstGeom prst="rect">
          <a:avLst/>
        </a:prstGeom>
      </xdr:spPr>
    </xdr:pic>
    <xdr:clientData/>
  </xdr:twoCellAnchor>
  <xdr:twoCellAnchor editAs="oneCell">
    <xdr:from>
      <xdr:col>3</xdr:col>
      <xdr:colOff>304800</xdr:colOff>
      <xdr:row>17</xdr:row>
      <xdr:rowOff>66675</xdr:rowOff>
    </xdr:from>
    <xdr:to>
      <xdr:col>3</xdr:col>
      <xdr:colOff>1296188</xdr:colOff>
      <xdr:row>18</xdr:row>
      <xdr:rowOff>455925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981700" y="7896225"/>
          <a:ext cx="991388" cy="903600"/>
        </a:xfrm>
        <a:prstGeom prst="rect">
          <a:avLst/>
        </a:prstGeom>
      </xdr:spPr>
    </xdr:pic>
    <xdr:clientData/>
  </xdr:twoCellAnchor>
  <xdr:twoCellAnchor editAs="oneCell">
    <xdr:from>
      <xdr:col>3</xdr:col>
      <xdr:colOff>435628</xdr:colOff>
      <xdr:row>29</xdr:row>
      <xdr:rowOff>80737</xdr:rowOff>
    </xdr:from>
    <xdr:to>
      <xdr:col>3</xdr:col>
      <xdr:colOff>1191628</xdr:colOff>
      <xdr:row>29</xdr:row>
      <xdr:rowOff>875260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4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05804" y="16743884"/>
          <a:ext cx="756000" cy="79452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612402</xdr:colOff>
      <xdr:row>3</xdr:row>
      <xdr:rowOff>66674</xdr:rowOff>
    </xdr:from>
    <xdr:to>
      <xdr:col>3</xdr:col>
      <xdr:colOff>916456</xdr:colOff>
      <xdr:row>4</xdr:row>
      <xdr:rowOff>451203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7549" y="705409"/>
          <a:ext cx="304054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588151</xdr:colOff>
      <xdr:row>5</xdr:row>
      <xdr:rowOff>73800</xdr:rowOff>
    </xdr:from>
    <xdr:to>
      <xdr:col>3</xdr:col>
      <xdr:colOff>996630</xdr:colOff>
      <xdr:row>5</xdr:row>
      <xdr:rowOff>973800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65051" y="1902600"/>
          <a:ext cx="408479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614325</xdr:colOff>
      <xdr:row>6</xdr:row>
      <xdr:rowOff>80925</xdr:rowOff>
    </xdr:from>
    <xdr:to>
      <xdr:col>3</xdr:col>
      <xdr:colOff>979925</xdr:colOff>
      <xdr:row>6</xdr:row>
      <xdr:rowOff>980925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1225" y="2938425"/>
          <a:ext cx="365600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619126</xdr:colOff>
      <xdr:row>10</xdr:row>
      <xdr:rowOff>76200</xdr:rowOff>
    </xdr:from>
    <xdr:to>
      <xdr:col>3</xdr:col>
      <xdr:colOff>984193</xdr:colOff>
      <xdr:row>10</xdr:row>
      <xdr:rowOff>976200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6" y="3962400"/>
          <a:ext cx="365067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11</xdr:row>
      <xdr:rowOff>76200</xdr:rowOff>
    </xdr:from>
    <xdr:to>
      <xdr:col>3</xdr:col>
      <xdr:colOff>984538</xdr:colOff>
      <xdr:row>11</xdr:row>
      <xdr:rowOff>976200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49911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607200</xdr:colOff>
      <xdr:row>12</xdr:row>
      <xdr:rowOff>64275</xdr:rowOff>
    </xdr:from>
    <xdr:to>
      <xdr:col>3</xdr:col>
      <xdr:colOff>972613</xdr:colOff>
      <xdr:row>12</xdr:row>
      <xdr:rowOff>964275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4100" y="6007875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595275</xdr:colOff>
      <xdr:row>13</xdr:row>
      <xdr:rowOff>80925</xdr:rowOff>
    </xdr:from>
    <xdr:to>
      <xdr:col>3</xdr:col>
      <xdr:colOff>960688</xdr:colOff>
      <xdr:row>13</xdr:row>
      <xdr:rowOff>980925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2175" y="7053225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15</xdr:row>
      <xdr:rowOff>76200</xdr:rowOff>
    </xdr:from>
    <xdr:to>
      <xdr:col>3</xdr:col>
      <xdr:colOff>984538</xdr:colOff>
      <xdr:row>15</xdr:row>
      <xdr:rowOff>976200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80772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616725</xdr:colOff>
      <xdr:row>16</xdr:row>
      <xdr:rowOff>73800</xdr:rowOff>
    </xdr:from>
    <xdr:to>
      <xdr:col>3</xdr:col>
      <xdr:colOff>982138</xdr:colOff>
      <xdr:row>16</xdr:row>
      <xdr:rowOff>973800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0000000-0008-0000-05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3625" y="91035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614325</xdr:colOff>
      <xdr:row>17</xdr:row>
      <xdr:rowOff>71400</xdr:rowOff>
    </xdr:from>
    <xdr:to>
      <xdr:col>3</xdr:col>
      <xdr:colOff>979738</xdr:colOff>
      <xdr:row>17</xdr:row>
      <xdr:rowOff>971400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00000000-0008-0000-05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1225" y="101298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630975</xdr:colOff>
      <xdr:row>19</xdr:row>
      <xdr:rowOff>69000</xdr:rowOff>
    </xdr:from>
    <xdr:to>
      <xdr:col>3</xdr:col>
      <xdr:colOff>996388</xdr:colOff>
      <xdr:row>19</xdr:row>
      <xdr:rowOff>969000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00000000-0008-0000-05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875" y="101274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609525</xdr:colOff>
      <xdr:row>20</xdr:row>
      <xdr:rowOff>76125</xdr:rowOff>
    </xdr:from>
    <xdr:to>
      <xdr:col>3</xdr:col>
      <xdr:colOff>974938</xdr:colOff>
      <xdr:row>20</xdr:row>
      <xdr:rowOff>976125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00000000-0008-0000-05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25" y="11163225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619125</xdr:colOff>
      <xdr:row>21</xdr:row>
      <xdr:rowOff>76200</xdr:rowOff>
    </xdr:from>
    <xdr:to>
      <xdr:col>3</xdr:col>
      <xdr:colOff>984538</xdr:colOff>
      <xdr:row>21</xdr:row>
      <xdr:rowOff>976200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00000000-0008-0000-05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6025" y="132207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616725</xdr:colOff>
      <xdr:row>22</xdr:row>
      <xdr:rowOff>73800</xdr:rowOff>
    </xdr:from>
    <xdr:to>
      <xdr:col>3</xdr:col>
      <xdr:colOff>982138</xdr:colOff>
      <xdr:row>22</xdr:row>
      <xdr:rowOff>973800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5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3625" y="142470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614325</xdr:colOff>
      <xdr:row>24</xdr:row>
      <xdr:rowOff>71400</xdr:rowOff>
    </xdr:from>
    <xdr:to>
      <xdr:col>3</xdr:col>
      <xdr:colOff>979738</xdr:colOff>
      <xdr:row>24</xdr:row>
      <xdr:rowOff>971400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5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1225" y="1527330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630975</xdr:colOff>
      <xdr:row>25</xdr:row>
      <xdr:rowOff>78525</xdr:rowOff>
    </xdr:from>
    <xdr:to>
      <xdr:col>3</xdr:col>
      <xdr:colOff>996388</xdr:colOff>
      <xdr:row>25</xdr:row>
      <xdr:rowOff>978525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id="{00000000-0008-0000-05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7875" y="16309125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628575</xdr:colOff>
      <xdr:row>26</xdr:row>
      <xdr:rowOff>64919</xdr:rowOff>
    </xdr:from>
    <xdr:to>
      <xdr:col>3</xdr:col>
      <xdr:colOff>993988</xdr:colOff>
      <xdr:row>26</xdr:row>
      <xdr:rowOff>964919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id="{00000000-0008-0000-05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8751" y="23384360"/>
          <a:ext cx="365413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526677</xdr:colOff>
      <xdr:row>29</xdr:row>
      <xdr:rowOff>67235</xdr:rowOff>
    </xdr:from>
    <xdr:to>
      <xdr:col>3</xdr:col>
      <xdr:colOff>1068089</xdr:colOff>
      <xdr:row>29</xdr:row>
      <xdr:rowOff>967235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id="{00000000-0008-0000-05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6853" y="19431000"/>
          <a:ext cx="54141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531001</xdr:colOff>
      <xdr:row>30</xdr:row>
      <xdr:rowOff>82765</xdr:rowOff>
    </xdr:from>
    <xdr:to>
      <xdr:col>3</xdr:col>
      <xdr:colOff>1072413</xdr:colOff>
      <xdr:row>30</xdr:row>
      <xdr:rowOff>982765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id="{00000000-0008-0000-05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1177" y="20477471"/>
          <a:ext cx="54141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535323</xdr:colOff>
      <xdr:row>31</xdr:row>
      <xdr:rowOff>75883</xdr:rowOff>
    </xdr:from>
    <xdr:to>
      <xdr:col>3</xdr:col>
      <xdr:colOff>1076735</xdr:colOff>
      <xdr:row>31</xdr:row>
      <xdr:rowOff>975883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id="{00000000-0008-0000-05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5499" y="21501530"/>
          <a:ext cx="54141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539647</xdr:colOff>
      <xdr:row>33</xdr:row>
      <xdr:rowOff>80207</xdr:rowOff>
    </xdr:from>
    <xdr:to>
      <xdr:col>3</xdr:col>
      <xdr:colOff>1081059</xdr:colOff>
      <xdr:row>33</xdr:row>
      <xdr:rowOff>980207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id="{00000000-0008-0000-05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9823" y="22536795"/>
          <a:ext cx="54141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543970</xdr:colOff>
      <xdr:row>34</xdr:row>
      <xdr:rowOff>73325</xdr:rowOff>
    </xdr:from>
    <xdr:to>
      <xdr:col>3</xdr:col>
      <xdr:colOff>1085382</xdr:colOff>
      <xdr:row>34</xdr:row>
      <xdr:rowOff>973325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id="{00000000-0008-0000-05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4146" y="23560854"/>
          <a:ext cx="54141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548294</xdr:colOff>
      <xdr:row>35</xdr:row>
      <xdr:rowOff>77647</xdr:rowOff>
    </xdr:from>
    <xdr:to>
      <xdr:col>3</xdr:col>
      <xdr:colOff>1089706</xdr:colOff>
      <xdr:row>35</xdr:row>
      <xdr:rowOff>977647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id="{00000000-0008-0000-05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18470" y="24596118"/>
          <a:ext cx="54141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518999</xdr:colOff>
      <xdr:row>28</xdr:row>
      <xdr:rowOff>70764</xdr:rowOff>
    </xdr:from>
    <xdr:to>
      <xdr:col>3</xdr:col>
      <xdr:colOff>1060751</xdr:colOff>
      <xdr:row>28</xdr:row>
      <xdr:rowOff>970764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id="{00000000-0008-0000-05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175" y="18403588"/>
          <a:ext cx="54175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537884</xdr:colOff>
      <xdr:row>38</xdr:row>
      <xdr:rowOff>179294</xdr:rowOff>
    </xdr:from>
    <xdr:to>
      <xdr:col>3</xdr:col>
      <xdr:colOff>1108055</xdr:colOff>
      <xdr:row>38</xdr:row>
      <xdr:rowOff>899294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id="{00000000-0008-0000-05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8060" y="26759647"/>
          <a:ext cx="570171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519795</xdr:colOff>
      <xdr:row>39</xdr:row>
      <xdr:rowOff>183618</xdr:rowOff>
    </xdr:from>
    <xdr:to>
      <xdr:col>3</xdr:col>
      <xdr:colOff>1089966</xdr:colOff>
      <xdr:row>39</xdr:row>
      <xdr:rowOff>903618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id="{00000000-0008-0000-05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9971" y="27794912"/>
          <a:ext cx="570171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512912</xdr:colOff>
      <xdr:row>40</xdr:row>
      <xdr:rowOff>187942</xdr:rowOff>
    </xdr:from>
    <xdr:to>
      <xdr:col>3</xdr:col>
      <xdr:colOff>1083083</xdr:colOff>
      <xdr:row>40</xdr:row>
      <xdr:rowOff>907942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id="{00000000-0008-0000-05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3088" y="28830177"/>
          <a:ext cx="570171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517237</xdr:colOff>
      <xdr:row>37</xdr:row>
      <xdr:rowOff>181058</xdr:rowOff>
    </xdr:from>
    <xdr:to>
      <xdr:col>3</xdr:col>
      <xdr:colOff>1087408</xdr:colOff>
      <xdr:row>37</xdr:row>
      <xdr:rowOff>901058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id="{00000000-0008-0000-05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87413" y="25730470"/>
          <a:ext cx="570171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661148</xdr:colOff>
      <xdr:row>43</xdr:row>
      <xdr:rowOff>78440</xdr:rowOff>
    </xdr:from>
    <xdr:to>
      <xdr:col>3</xdr:col>
      <xdr:colOff>922019</xdr:colOff>
      <xdr:row>44</xdr:row>
      <xdr:rowOff>462970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id="{00000000-0008-0000-05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1324" y="30782558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654266</xdr:colOff>
      <xdr:row>42</xdr:row>
      <xdr:rowOff>71559</xdr:rowOff>
    </xdr:from>
    <xdr:to>
      <xdr:col>3</xdr:col>
      <xdr:colOff>915137</xdr:colOff>
      <xdr:row>42</xdr:row>
      <xdr:rowOff>971559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id="{00000000-0008-0000-05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442" y="29744735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672354</xdr:colOff>
      <xdr:row>45</xdr:row>
      <xdr:rowOff>78441</xdr:rowOff>
    </xdr:from>
    <xdr:to>
      <xdr:col>3</xdr:col>
      <xdr:colOff>933225</xdr:colOff>
      <xdr:row>46</xdr:row>
      <xdr:rowOff>462970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id="{00000000-0008-0000-05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530" y="31813500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676678</xdr:colOff>
      <xdr:row>47</xdr:row>
      <xdr:rowOff>82766</xdr:rowOff>
    </xdr:from>
    <xdr:to>
      <xdr:col>3</xdr:col>
      <xdr:colOff>937549</xdr:colOff>
      <xdr:row>48</xdr:row>
      <xdr:rowOff>467297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id="{00000000-0008-0000-05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6854" y="32848766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669795</xdr:colOff>
      <xdr:row>51</xdr:row>
      <xdr:rowOff>64676</xdr:rowOff>
    </xdr:from>
    <xdr:to>
      <xdr:col>3</xdr:col>
      <xdr:colOff>930666</xdr:colOff>
      <xdr:row>52</xdr:row>
      <xdr:rowOff>449208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id="{00000000-0008-0000-05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971" y="33861617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696530</xdr:colOff>
      <xdr:row>53</xdr:row>
      <xdr:rowOff>80206</xdr:rowOff>
    </xdr:from>
    <xdr:to>
      <xdr:col>3</xdr:col>
      <xdr:colOff>957401</xdr:colOff>
      <xdr:row>54</xdr:row>
      <xdr:rowOff>464736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id="{00000000-0008-0000-05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6706" y="34908088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678442</xdr:colOff>
      <xdr:row>55</xdr:row>
      <xdr:rowOff>73323</xdr:rowOff>
    </xdr:from>
    <xdr:to>
      <xdr:col>3</xdr:col>
      <xdr:colOff>939313</xdr:colOff>
      <xdr:row>56</xdr:row>
      <xdr:rowOff>457853</xdr:rowOff>
    </xdr:to>
    <xdr:pic>
      <xdr:nvPicPr>
        <xdr:cNvPr id="39" name="Рисунок 38">
          <a:extLst>
            <a:ext uri="{FF2B5EF4-FFF2-40B4-BE49-F238E27FC236}">
              <a16:creationId xmlns:a16="http://schemas.microsoft.com/office/drawing/2014/main" id="{00000000-0008-0000-05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8618" y="35932147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682766</xdr:colOff>
      <xdr:row>59</xdr:row>
      <xdr:rowOff>77647</xdr:rowOff>
    </xdr:from>
    <xdr:to>
      <xdr:col>3</xdr:col>
      <xdr:colOff>943637</xdr:colOff>
      <xdr:row>60</xdr:row>
      <xdr:rowOff>462176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id="{00000000-0008-0000-05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942" y="36967412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698295</xdr:colOff>
      <xdr:row>61</xdr:row>
      <xdr:rowOff>81971</xdr:rowOff>
    </xdr:from>
    <xdr:to>
      <xdr:col>3</xdr:col>
      <xdr:colOff>959166</xdr:colOff>
      <xdr:row>62</xdr:row>
      <xdr:rowOff>466500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id="{00000000-0008-0000-05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8471" y="38002677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691413</xdr:colOff>
      <xdr:row>63</xdr:row>
      <xdr:rowOff>63882</xdr:rowOff>
    </xdr:from>
    <xdr:to>
      <xdr:col>3</xdr:col>
      <xdr:colOff>952284</xdr:colOff>
      <xdr:row>64</xdr:row>
      <xdr:rowOff>448413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id="{00000000-0008-0000-05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1589" y="39015529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684530</xdr:colOff>
      <xdr:row>65</xdr:row>
      <xdr:rowOff>79412</xdr:rowOff>
    </xdr:from>
    <xdr:to>
      <xdr:col>3</xdr:col>
      <xdr:colOff>945401</xdr:colOff>
      <xdr:row>66</xdr:row>
      <xdr:rowOff>463942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id="{00000000-0008-0000-05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4706" y="40062000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677648</xdr:colOff>
      <xdr:row>69</xdr:row>
      <xdr:rowOff>61323</xdr:rowOff>
    </xdr:from>
    <xdr:to>
      <xdr:col>3</xdr:col>
      <xdr:colOff>938519</xdr:colOff>
      <xdr:row>70</xdr:row>
      <xdr:rowOff>445853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id="{00000000-0008-0000-05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7824" y="41074852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681972</xdr:colOff>
      <xdr:row>71</xdr:row>
      <xdr:rowOff>76852</xdr:rowOff>
    </xdr:from>
    <xdr:to>
      <xdr:col>3</xdr:col>
      <xdr:colOff>942843</xdr:colOff>
      <xdr:row>72</xdr:row>
      <xdr:rowOff>461382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id="{00000000-0008-0000-05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2148" y="42121323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686295</xdr:colOff>
      <xdr:row>73</xdr:row>
      <xdr:rowOff>81176</xdr:rowOff>
    </xdr:from>
    <xdr:to>
      <xdr:col>3</xdr:col>
      <xdr:colOff>947166</xdr:colOff>
      <xdr:row>74</xdr:row>
      <xdr:rowOff>465705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id="{00000000-0008-0000-05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6471" y="43156588"/>
          <a:ext cx="26087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649941</xdr:colOff>
      <xdr:row>78</xdr:row>
      <xdr:rowOff>78441</xdr:rowOff>
    </xdr:from>
    <xdr:to>
      <xdr:col>3</xdr:col>
      <xdr:colOff>1047966</xdr:colOff>
      <xdr:row>79</xdr:row>
      <xdr:rowOff>462972</xdr:rowOff>
    </xdr:to>
    <xdr:pic>
      <xdr:nvPicPr>
        <xdr:cNvPr id="59" name="Рисунок 58">
          <a:extLst>
            <a:ext uri="{FF2B5EF4-FFF2-40B4-BE49-F238E27FC236}">
              <a16:creationId xmlns:a16="http://schemas.microsoft.com/office/drawing/2014/main" id="{00000000-0008-0000-05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0117" y="45215735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665471</xdr:colOff>
      <xdr:row>80</xdr:row>
      <xdr:rowOff>71559</xdr:rowOff>
    </xdr:from>
    <xdr:to>
      <xdr:col>3</xdr:col>
      <xdr:colOff>1063496</xdr:colOff>
      <xdr:row>81</xdr:row>
      <xdr:rowOff>456089</xdr:rowOff>
    </xdr:to>
    <xdr:pic>
      <xdr:nvPicPr>
        <xdr:cNvPr id="60" name="Рисунок 59">
          <a:extLst>
            <a:ext uri="{FF2B5EF4-FFF2-40B4-BE49-F238E27FC236}">
              <a16:creationId xmlns:a16="http://schemas.microsoft.com/office/drawing/2014/main" id="{00000000-0008-0000-05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5647" y="46239794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669794</xdr:colOff>
      <xdr:row>82</xdr:row>
      <xdr:rowOff>64677</xdr:rowOff>
    </xdr:from>
    <xdr:to>
      <xdr:col>3</xdr:col>
      <xdr:colOff>1067819</xdr:colOff>
      <xdr:row>83</xdr:row>
      <xdr:rowOff>449207</xdr:rowOff>
    </xdr:to>
    <xdr:pic>
      <xdr:nvPicPr>
        <xdr:cNvPr id="61" name="Рисунок 60">
          <a:extLst>
            <a:ext uri="{FF2B5EF4-FFF2-40B4-BE49-F238E27FC236}">
              <a16:creationId xmlns:a16="http://schemas.microsoft.com/office/drawing/2014/main" id="{00000000-0008-0000-05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9970" y="47263853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651706</xdr:colOff>
      <xdr:row>86</xdr:row>
      <xdr:rowOff>80205</xdr:rowOff>
    </xdr:from>
    <xdr:to>
      <xdr:col>3</xdr:col>
      <xdr:colOff>1049731</xdr:colOff>
      <xdr:row>87</xdr:row>
      <xdr:rowOff>464736</xdr:rowOff>
    </xdr:to>
    <xdr:pic>
      <xdr:nvPicPr>
        <xdr:cNvPr id="62" name="Рисунок 61">
          <a:extLst>
            <a:ext uri="{FF2B5EF4-FFF2-40B4-BE49-F238E27FC236}">
              <a16:creationId xmlns:a16="http://schemas.microsoft.com/office/drawing/2014/main" id="{00000000-0008-0000-05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1882" y="48310323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656030</xdr:colOff>
      <xdr:row>88</xdr:row>
      <xdr:rowOff>73323</xdr:rowOff>
    </xdr:from>
    <xdr:to>
      <xdr:col>3</xdr:col>
      <xdr:colOff>1054055</xdr:colOff>
      <xdr:row>89</xdr:row>
      <xdr:rowOff>457852</xdr:rowOff>
    </xdr:to>
    <xdr:pic>
      <xdr:nvPicPr>
        <xdr:cNvPr id="63" name="Рисунок 62">
          <a:extLst>
            <a:ext uri="{FF2B5EF4-FFF2-40B4-BE49-F238E27FC236}">
              <a16:creationId xmlns:a16="http://schemas.microsoft.com/office/drawing/2014/main" id="{00000000-0008-0000-05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6206" y="49334382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649148</xdr:colOff>
      <xdr:row>90</xdr:row>
      <xdr:rowOff>77647</xdr:rowOff>
    </xdr:from>
    <xdr:to>
      <xdr:col>3</xdr:col>
      <xdr:colOff>1047173</xdr:colOff>
      <xdr:row>91</xdr:row>
      <xdr:rowOff>462178</xdr:rowOff>
    </xdr:to>
    <xdr:pic>
      <xdr:nvPicPr>
        <xdr:cNvPr id="64" name="Рисунок 63">
          <a:extLst>
            <a:ext uri="{FF2B5EF4-FFF2-40B4-BE49-F238E27FC236}">
              <a16:creationId xmlns:a16="http://schemas.microsoft.com/office/drawing/2014/main" id="{00000000-0008-0000-05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19324" y="50369647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631059</xdr:colOff>
      <xdr:row>77</xdr:row>
      <xdr:rowOff>70764</xdr:rowOff>
    </xdr:from>
    <xdr:to>
      <xdr:col>3</xdr:col>
      <xdr:colOff>1029084</xdr:colOff>
      <xdr:row>77</xdr:row>
      <xdr:rowOff>970764</xdr:rowOff>
    </xdr:to>
    <xdr:pic>
      <xdr:nvPicPr>
        <xdr:cNvPr id="65" name="Рисунок 64">
          <a:extLst>
            <a:ext uri="{FF2B5EF4-FFF2-40B4-BE49-F238E27FC236}">
              <a16:creationId xmlns:a16="http://schemas.microsoft.com/office/drawing/2014/main" id="{00000000-0008-0000-05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01235" y="44177117"/>
          <a:ext cx="398025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605118</xdr:colOff>
      <xdr:row>95</xdr:row>
      <xdr:rowOff>179294</xdr:rowOff>
    </xdr:from>
    <xdr:to>
      <xdr:col>3</xdr:col>
      <xdr:colOff>1036434</xdr:colOff>
      <xdr:row>96</xdr:row>
      <xdr:rowOff>383824</xdr:rowOff>
    </xdr:to>
    <xdr:pic>
      <xdr:nvPicPr>
        <xdr:cNvPr id="66" name="Рисунок 65">
          <a:extLst>
            <a:ext uri="{FF2B5EF4-FFF2-40B4-BE49-F238E27FC236}">
              <a16:creationId xmlns:a16="http://schemas.microsoft.com/office/drawing/2014/main" id="{00000000-0008-0000-05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5294" y="52533176"/>
          <a:ext cx="43131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587030</xdr:colOff>
      <xdr:row>97</xdr:row>
      <xdr:rowOff>194823</xdr:rowOff>
    </xdr:from>
    <xdr:to>
      <xdr:col>3</xdr:col>
      <xdr:colOff>1018346</xdr:colOff>
      <xdr:row>98</xdr:row>
      <xdr:rowOff>388146</xdr:rowOff>
    </xdr:to>
    <xdr:pic>
      <xdr:nvPicPr>
        <xdr:cNvPr id="67" name="Рисунок 66">
          <a:extLst>
            <a:ext uri="{FF2B5EF4-FFF2-40B4-BE49-F238E27FC236}">
              <a16:creationId xmlns:a16="http://schemas.microsoft.com/office/drawing/2014/main" id="{00000000-0008-0000-05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206" y="53579647"/>
          <a:ext cx="431316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580147</xdr:colOff>
      <xdr:row>99</xdr:row>
      <xdr:rowOff>187942</xdr:rowOff>
    </xdr:from>
    <xdr:to>
      <xdr:col>3</xdr:col>
      <xdr:colOff>1012641</xdr:colOff>
      <xdr:row>100</xdr:row>
      <xdr:rowOff>381265</xdr:rowOff>
    </xdr:to>
    <xdr:pic>
      <xdr:nvPicPr>
        <xdr:cNvPr id="68" name="Рисунок 67">
          <a:extLst>
            <a:ext uri="{FF2B5EF4-FFF2-40B4-BE49-F238E27FC236}">
              <a16:creationId xmlns:a16="http://schemas.microsoft.com/office/drawing/2014/main" id="{00000000-0008-0000-05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0323" y="54626118"/>
          <a:ext cx="432494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606883</xdr:colOff>
      <xdr:row>94</xdr:row>
      <xdr:rowOff>169853</xdr:rowOff>
    </xdr:from>
    <xdr:to>
      <xdr:col>3</xdr:col>
      <xdr:colOff>1039377</xdr:colOff>
      <xdr:row>94</xdr:row>
      <xdr:rowOff>889853</xdr:rowOff>
    </xdr:to>
    <xdr:pic>
      <xdr:nvPicPr>
        <xdr:cNvPr id="69" name="Рисунок 68">
          <a:extLst>
            <a:ext uri="{FF2B5EF4-FFF2-40B4-BE49-F238E27FC236}">
              <a16:creationId xmlns:a16="http://schemas.microsoft.com/office/drawing/2014/main" id="{00000000-0008-0000-05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77059" y="51492794"/>
          <a:ext cx="432494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571500</xdr:colOff>
      <xdr:row>7</xdr:row>
      <xdr:rowOff>78441</xdr:rowOff>
    </xdr:from>
    <xdr:to>
      <xdr:col>3</xdr:col>
      <xdr:colOff>1029711</xdr:colOff>
      <xdr:row>7</xdr:row>
      <xdr:rowOff>978441</xdr:rowOff>
    </xdr:to>
    <xdr:pic>
      <xdr:nvPicPr>
        <xdr:cNvPr id="70" name="Рисунок 69">
          <a:extLst>
            <a:ext uri="{FF2B5EF4-FFF2-40B4-BE49-F238E27FC236}">
              <a16:creationId xmlns:a16="http://schemas.microsoft.com/office/drawing/2014/main" id="{00000000-0008-0000-05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41676" y="3978088"/>
          <a:ext cx="458211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587028</xdr:colOff>
      <xdr:row>8</xdr:row>
      <xdr:rowOff>71558</xdr:rowOff>
    </xdr:from>
    <xdr:to>
      <xdr:col>3</xdr:col>
      <xdr:colOff>1045118</xdr:colOff>
      <xdr:row>8</xdr:row>
      <xdr:rowOff>971558</xdr:rowOff>
    </xdr:to>
    <xdr:pic>
      <xdr:nvPicPr>
        <xdr:cNvPr id="71" name="Рисунок 70">
          <a:extLst>
            <a:ext uri="{FF2B5EF4-FFF2-40B4-BE49-F238E27FC236}">
              <a16:creationId xmlns:a16="http://schemas.microsoft.com/office/drawing/2014/main" id="{00000000-0008-0000-05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7204" y="5002146"/>
          <a:ext cx="458090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557735</xdr:colOff>
      <xdr:row>9</xdr:row>
      <xdr:rowOff>64677</xdr:rowOff>
    </xdr:from>
    <xdr:to>
      <xdr:col>3</xdr:col>
      <xdr:colOff>1015825</xdr:colOff>
      <xdr:row>9</xdr:row>
      <xdr:rowOff>964677</xdr:rowOff>
    </xdr:to>
    <xdr:pic>
      <xdr:nvPicPr>
        <xdr:cNvPr id="72" name="Рисунок 71">
          <a:extLst>
            <a:ext uri="{FF2B5EF4-FFF2-40B4-BE49-F238E27FC236}">
              <a16:creationId xmlns:a16="http://schemas.microsoft.com/office/drawing/2014/main" id="{00000000-0008-0000-05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27911" y="6026206"/>
          <a:ext cx="458090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678358</xdr:colOff>
      <xdr:row>105</xdr:row>
      <xdr:rowOff>130388</xdr:rowOff>
    </xdr:from>
    <xdr:to>
      <xdr:col>3</xdr:col>
      <xdr:colOff>882106</xdr:colOff>
      <xdr:row>106</xdr:row>
      <xdr:rowOff>408038</xdr:rowOff>
    </xdr:to>
    <xdr:pic>
      <xdr:nvPicPr>
        <xdr:cNvPr id="74" name="Рисунок 73">
          <a:extLst>
            <a:ext uri="{FF2B5EF4-FFF2-40B4-BE49-F238E27FC236}">
              <a16:creationId xmlns:a16="http://schemas.microsoft.com/office/drawing/2014/main" id="{00000000-0008-0000-05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5258" y="60556988"/>
          <a:ext cx="203748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647942</xdr:colOff>
      <xdr:row>107</xdr:row>
      <xdr:rowOff>162166</xdr:rowOff>
    </xdr:from>
    <xdr:to>
      <xdr:col>3</xdr:col>
      <xdr:colOff>908434</xdr:colOff>
      <xdr:row>108</xdr:row>
      <xdr:rowOff>367817</xdr:rowOff>
    </xdr:to>
    <xdr:pic>
      <xdr:nvPicPr>
        <xdr:cNvPr id="75" name="Рисунок 74">
          <a:extLst>
            <a:ext uri="{FF2B5EF4-FFF2-40B4-BE49-F238E27FC236}">
              <a16:creationId xmlns:a16="http://schemas.microsoft.com/office/drawing/2014/main" id="{00000000-0008-0000-05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4842" y="61617466"/>
          <a:ext cx="26049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664593</xdr:colOff>
      <xdr:row>109</xdr:row>
      <xdr:rowOff>137915</xdr:rowOff>
    </xdr:from>
    <xdr:to>
      <xdr:col>3</xdr:col>
      <xdr:colOff>858872</xdr:colOff>
      <xdr:row>110</xdr:row>
      <xdr:rowOff>415565</xdr:rowOff>
    </xdr:to>
    <xdr:pic>
      <xdr:nvPicPr>
        <xdr:cNvPr id="76" name="Рисунок 75">
          <a:extLst>
            <a:ext uri="{FF2B5EF4-FFF2-40B4-BE49-F238E27FC236}">
              <a16:creationId xmlns:a16="http://schemas.microsoft.com/office/drawing/2014/main" id="{00000000-0008-0000-05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1493" y="62621915"/>
          <a:ext cx="194279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614569</xdr:colOff>
      <xdr:row>111</xdr:row>
      <xdr:rowOff>164090</xdr:rowOff>
    </xdr:from>
    <xdr:to>
      <xdr:col>3</xdr:col>
      <xdr:colOff>870101</xdr:colOff>
      <xdr:row>112</xdr:row>
      <xdr:rowOff>369742</xdr:rowOff>
    </xdr:to>
    <xdr:pic>
      <xdr:nvPicPr>
        <xdr:cNvPr id="77" name="Рисунок 76">
          <a:extLst>
            <a:ext uri="{FF2B5EF4-FFF2-40B4-BE49-F238E27FC236}">
              <a16:creationId xmlns:a16="http://schemas.microsoft.com/office/drawing/2014/main" id="{00000000-0008-0000-05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1469" y="63676790"/>
          <a:ext cx="25553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666750</xdr:colOff>
      <xdr:row>113</xdr:row>
      <xdr:rowOff>66440</xdr:rowOff>
    </xdr:from>
    <xdr:to>
      <xdr:col>3</xdr:col>
      <xdr:colOff>864635</xdr:colOff>
      <xdr:row>114</xdr:row>
      <xdr:rowOff>449288</xdr:rowOff>
    </xdr:to>
    <xdr:pic>
      <xdr:nvPicPr>
        <xdr:cNvPr id="78" name="Рисунок 77">
          <a:extLst>
            <a:ext uri="{FF2B5EF4-FFF2-40B4-BE49-F238E27FC236}">
              <a16:creationId xmlns:a16="http://schemas.microsoft.com/office/drawing/2014/main" id="{00000000-0008-0000-05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3650" y="64607840"/>
          <a:ext cx="197885" cy="897198"/>
        </a:xfrm>
        <a:prstGeom prst="rect">
          <a:avLst/>
        </a:prstGeom>
      </xdr:spPr>
    </xdr:pic>
    <xdr:clientData/>
  </xdr:twoCellAnchor>
  <xdr:twoCellAnchor editAs="oneCell">
    <xdr:from>
      <xdr:col>3</xdr:col>
      <xdr:colOff>661875</xdr:colOff>
      <xdr:row>115</xdr:row>
      <xdr:rowOff>127913</xdr:rowOff>
    </xdr:from>
    <xdr:to>
      <xdr:col>3</xdr:col>
      <xdr:colOff>862808</xdr:colOff>
      <xdr:row>116</xdr:row>
      <xdr:rowOff>405564</xdr:rowOff>
    </xdr:to>
    <xdr:pic>
      <xdr:nvPicPr>
        <xdr:cNvPr id="79" name="Рисунок 78">
          <a:extLst>
            <a:ext uri="{FF2B5EF4-FFF2-40B4-BE49-F238E27FC236}">
              <a16:creationId xmlns:a16="http://schemas.microsoft.com/office/drawing/2014/main" id="{00000000-0008-0000-05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38775" y="65698013"/>
          <a:ext cx="200933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621375</xdr:colOff>
      <xdr:row>117</xdr:row>
      <xdr:rowOff>182663</xdr:rowOff>
    </xdr:from>
    <xdr:to>
      <xdr:col>3</xdr:col>
      <xdr:colOff>885317</xdr:colOff>
      <xdr:row>118</xdr:row>
      <xdr:rowOff>388312</xdr:rowOff>
    </xdr:to>
    <xdr:pic>
      <xdr:nvPicPr>
        <xdr:cNvPr id="80" name="Рисунок 79">
          <a:extLst>
            <a:ext uri="{FF2B5EF4-FFF2-40B4-BE49-F238E27FC236}">
              <a16:creationId xmlns:a16="http://schemas.microsoft.com/office/drawing/2014/main" id="{00000000-0008-0000-05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8275" y="66781463"/>
          <a:ext cx="263942" cy="7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704850</xdr:colOff>
      <xdr:row>103</xdr:row>
      <xdr:rowOff>81803</xdr:rowOff>
    </xdr:from>
    <xdr:to>
      <xdr:col>3</xdr:col>
      <xdr:colOff>878032</xdr:colOff>
      <xdr:row>104</xdr:row>
      <xdr:rowOff>467453</xdr:rowOff>
    </xdr:to>
    <xdr:pic>
      <xdr:nvPicPr>
        <xdr:cNvPr id="81" name="Рисунок 80">
          <a:extLst>
            <a:ext uri="{FF2B5EF4-FFF2-40B4-BE49-F238E27FC236}">
              <a16:creationId xmlns:a16="http://schemas.microsoft.com/office/drawing/2014/main" id="{00000000-0008-0000-05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81750" y="59479703"/>
          <a:ext cx="173182" cy="900000"/>
        </a:xfrm>
        <a:prstGeom prst="rect">
          <a:avLst/>
        </a:prstGeom>
      </xdr:spPr>
    </xdr:pic>
    <xdr:clientData/>
  </xdr:twoCellAnchor>
  <xdr:twoCellAnchor editAs="oneCell">
    <xdr:from>
      <xdr:col>3</xdr:col>
      <xdr:colOff>611451</xdr:colOff>
      <xdr:row>14</xdr:row>
      <xdr:rowOff>70157</xdr:rowOff>
    </xdr:from>
    <xdr:to>
      <xdr:col>3</xdr:col>
      <xdr:colOff>978651</xdr:colOff>
      <xdr:row>14</xdr:row>
      <xdr:rowOff>976380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3321" y="10961787"/>
          <a:ext cx="367200" cy="906223"/>
        </a:xfrm>
        <a:prstGeom prst="rect">
          <a:avLst/>
        </a:prstGeom>
      </xdr:spPr>
    </xdr:pic>
    <xdr:clientData/>
  </xdr:twoCellAnchor>
  <xdr:twoCellAnchor editAs="oneCell">
    <xdr:from>
      <xdr:col>3</xdr:col>
      <xdr:colOff>627529</xdr:colOff>
      <xdr:row>18</xdr:row>
      <xdr:rowOff>78442</xdr:rowOff>
    </xdr:from>
    <xdr:to>
      <xdr:col>3</xdr:col>
      <xdr:colOff>994729</xdr:colOff>
      <xdr:row>18</xdr:row>
      <xdr:rowOff>984664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7705" y="15150354"/>
          <a:ext cx="367200" cy="906222"/>
        </a:xfrm>
        <a:prstGeom prst="rect">
          <a:avLst/>
        </a:prstGeom>
      </xdr:spPr>
    </xdr:pic>
    <xdr:clientData/>
  </xdr:twoCellAnchor>
  <xdr:twoCellAnchor editAs="oneCell">
    <xdr:from>
      <xdr:col>3</xdr:col>
      <xdr:colOff>616323</xdr:colOff>
      <xdr:row>23</xdr:row>
      <xdr:rowOff>67235</xdr:rowOff>
    </xdr:from>
    <xdr:to>
      <xdr:col>3</xdr:col>
      <xdr:colOff>983523</xdr:colOff>
      <xdr:row>23</xdr:row>
      <xdr:rowOff>973457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id="{00000000-0008-0000-05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499" y="20293853"/>
          <a:ext cx="367200" cy="906222"/>
        </a:xfrm>
        <a:prstGeom prst="rect">
          <a:avLst/>
        </a:prstGeom>
      </xdr:spPr>
    </xdr:pic>
    <xdr:clientData/>
  </xdr:twoCellAnchor>
  <xdr:twoCellAnchor editAs="oneCell">
    <xdr:from>
      <xdr:col>3</xdr:col>
      <xdr:colOff>616324</xdr:colOff>
      <xdr:row>27</xdr:row>
      <xdr:rowOff>67235</xdr:rowOff>
    </xdr:from>
    <xdr:to>
      <xdr:col>3</xdr:col>
      <xdr:colOff>983524</xdr:colOff>
      <xdr:row>27</xdr:row>
      <xdr:rowOff>973457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id="{00000000-0008-0000-05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86500" y="24417617"/>
          <a:ext cx="367200" cy="906222"/>
        </a:xfrm>
        <a:prstGeom prst="rect">
          <a:avLst/>
        </a:prstGeom>
      </xdr:spPr>
    </xdr:pic>
    <xdr:clientData/>
  </xdr:twoCellAnchor>
  <xdr:twoCellAnchor editAs="oneCell">
    <xdr:from>
      <xdr:col>3</xdr:col>
      <xdr:colOff>560294</xdr:colOff>
      <xdr:row>32</xdr:row>
      <xdr:rowOff>78441</xdr:rowOff>
    </xdr:from>
    <xdr:to>
      <xdr:col>3</xdr:col>
      <xdr:colOff>1100294</xdr:colOff>
      <xdr:row>32</xdr:row>
      <xdr:rowOff>976675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id="{00000000-0008-0000-05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0470" y="29583529"/>
          <a:ext cx="540000" cy="898234"/>
        </a:xfrm>
        <a:prstGeom prst="rect">
          <a:avLst/>
        </a:prstGeom>
      </xdr:spPr>
    </xdr:pic>
    <xdr:clientData/>
  </xdr:twoCellAnchor>
  <xdr:twoCellAnchor editAs="oneCell">
    <xdr:from>
      <xdr:col>3</xdr:col>
      <xdr:colOff>560294</xdr:colOff>
      <xdr:row>36</xdr:row>
      <xdr:rowOff>78441</xdr:rowOff>
    </xdr:from>
    <xdr:to>
      <xdr:col>3</xdr:col>
      <xdr:colOff>1100294</xdr:colOff>
      <xdr:row>36</xdr:row>
      <xdr:rowOff>977490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id="{00000000-0008-0000-05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30470" y="33707294"/>
          <a:ext cx="540000" cy="899049"/>
        </a:xfrm>
        <a:prstGeom prst="rect">
          <a:avLst/>
        </a:prstGeom>
      </xdr:spPr>
    </xdr:pic>
    <xdr:clientData/>
  </xdr:twoCellAnchor>
  <xdr:twoCellAnchor editAs="oneCell">
    <xdr:from>
      <xdr:col>3</xdr:col>
      <xdr:colOff>526677</xdr:colOff>
      <xdr:row>41</xdr:row>
      <xdr:rowOff>168088</xdr:rowOff>
    </xdr:from>
    <xdr:to>
      <xdr:col>3</xdr:col>
      <xdr:colOff>1095477</xdr:colOff>
      <xdr:row>41</xdr:row>
      <xdr:rowOff>885101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id="{00000000-0008-0000-05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6853" y="38951647"/>
          <a:ext cx="568800" cy="717013"/>
        </a:xfrm>
        <a:prstGeom prst="rect">
          <a:avLst/>
        </a:prstGeom>
      </xdr:spPr>
    </xdr:pic>
    <xdr:clientData/>
  </xdr:twoCellAnchor>
  <xdr:twoCellAnchor editAs="oneCell">
    <xdr:from>
      <xdr:col>3</xdr:col>
      <xdr:colOff>672353</xdr:colOff>
      <xdr:row>49</xdr:row>
      <xdr:rowOff>67235</xdr:rowOff>
    </xdr:from>
    <xdr:to>
      <xdr:col>3</xdr:col>
      <xdr:colOff>935153</xdr:colOff>
      <xdr:row>50</xdr:row>
      <xdr:rowOff>460321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id="{00000000-0008-0000-05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529" y="44005500"/>
          <a:ext cx="262800" cy="908556"/>
        </a:xfrm>
        <a:prstGeom prst="rect">
          <a:avLst/>
        </a:prstGeom>
      </xdr:spPr>
    </xdr:pic>
    <xdr:clientData/>
  </xdr:twoCellAnchor>
  <xdr:twoCellAnchor editAs="oneCell">
    <xdr:from>
      <xdr:col>3</xdr:col>
      <xdr:colOff>672352</xdr:colOff>
      <xdr:row>57</xdr:row>
      <xdr:rowOff>67235</xdr:rowOff>
    </xdr:from>
    <xdr:to>
      <xdr:col>3</xdr:col>
      <xdr:colOff>935152</xdr:colOff>
      <xdr:row>58</xdr:row>
      <xdr:rowOff>460320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id="{00000000-0008-0000-05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42528" y="48129264"/>
          <a:ext cx="262800" cy="908556"/>
        </a:xfrm>
        <a:prstGeom prst="rect">
          <a:avLst/>
        </a:prstGeom>
      </xdr:spPr>
    </xdr:pic>
    <xdr:clientData/>
  </xdr:twoCellAnchor>
  <xdr:twoCellAnchor editAs="oneCell">
    <xdr:from>
      <xdr:col>3</xdr:col>
      <xdr:colOff>683559</xdr:colOff>
      <xdr:row>67</xdr:row>
      <xdr:rowOff>67236</xdr:rowOff>
    </xdr:from>
    <xdr:to>
      <xdr:col>3</xdr:col>
      <xdr:colOff>946359</xdr:colOff>
      <xdr:row>68</xdr:row>
      <xdr:rowOff>460322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id="{00000000-0008-0000-05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53735" y="53283971"/>
          <a:ext cx="262800" cy="908556"/>
        </a:xfrm>
        <a:prstGeom prst="rect">
          <a:avLst/>
        </a:prstGeom>
      </xdr:spPr>
    </xdr:pic>
    <xdr:clientData/>
  </xdr:twoCellAnchor>
  <xdr:twoCellAnchor editAs="oneCell">
    <xdr:from>
      <xdr:col>3</xdr:col>
      <xdr:colOff>694765</xdr:colOff>
      <xdr:row>75</xdr:row>
      <xdr:rowOff>67235</xdr:rowOff>
    </xdr:from>
    <xdr:to>
      <xdr:col>3</xdr:col>
      <xdr:colOff>957565</xdr:colOff>
      <xdr:row>76</xdr:row>
      <xdr:rowOff>460321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id="{00000000-0008-0000-05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64941" y="57407735"/>
          <a:ext cx="262800" cy="908556"/>
        </a:xfrm>
        <a:prstGeom prst="rect">
          <a:avLst/>
        </a:prstGeom>
      </xdr:spPr>
    </xdr:pic>
    <xdr:clientData/>
  </xdr:twoCellAnchor>
  <xdr:twoCellAnchor editAs="oneCell">
    <xdr:from>
      <xdr:col>3</xdr:col>
      <xdr:colOff>649941</xdr:colOff>
      <xdr:row>84</xdr:row>
      <xdr:rowOff>67235</xdr:rowOff>
    </xdr:from>
    <xdr:to>
      <xdr:col>3</xdr:col>
      <xdr:colOff>1049541</xdr:colOff>
      <xdr:row>85</xdr:row>
      <xdr:rowOff>456427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id="{00000000-0008-0000-05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0117" y="62562441"/>
          <a:ext cx="399600" cy="904662"/>
        </a:xfrm>
        <a:prstGeom prst="rect">
          <a:avLst/>
        </a:prstGeom>
      </xdr:spPr>
    </xdr:pic>
    <xdr:clientData/>
  </xdr:twoCellAnchor>
  <xdr:twoCellAnchor editAs="oneCell">
    <xdr:from>
      <xdr:col>3</xdr:col>
      <xdr:colOff>649940</xdr:colOff>
      <xdr:row>92</xdr:row>
      <xdr:rowOff>67235</xdr:rowOff>
    </xdr:from>
    <xdr:to>
      <xdr:col>3</xdr:col>
      <xdr:colOff>1049540</xdr:colOff>
      <xdr:row>93</xdr:row>
      <xdr:rowOff>456427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20116" y="66686206"/>
          <a:ext cx="399600" cy="904662"/>
        </a:xfrm>
        <a:prstGeom prst="rect">
          <a:avLst/>
        </a:prstGeom>
      </xdr:spPr>
    </xdr:pic>
    <xdr:clientData/>
  </xdr:twoCellAnchor>
  <xdr:twoCellAnchor editAs="oneCell">
    <xdr:from>
      <xdr:col>3</xdr:col>
      <xdr:colOff>582706</xdr:colOff>
      <xdr:row>101</xdr:row>
      <xdr:rowOff>168087</xdr:rowOff>
    </xdr:from>
    <xdr:to>
      <xdr:col>3</xdr:col>
      <xdr:colOff>1014706</xdr:colOff>
      <xdr:row>102</xdr:row>
      <xdr:rowOff>361625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id="{00000000-0008-0000-05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2882" y="71986587"/>
          <a:ext cx="432000" cy="720214"/>
        </a:xfrm>
        <a:prstGeom prst="rect">
          <a:avLst/>
        </a:prstGeom>
      </xdr:spPr>
    </xdr:pic>
    <xdr:clientData/>
  </xdr:twoCellAnchor>
  <xdr:twoCellAnchor editAs="oneCell">
    <xdr:from>
      <xdr:col>3</xdr:col>
      <xdr:colOff>650328</xdr:colOff>
      <xdr:row>119</xdr:row>
      <xdr:rowOff>43164</xdr:rowOff>
    </xdr:from>
    <xdr:to>
      <xdr:col>3</xdr:col>
      <xdr:colOff>813402</xdr:colOff>
      <xdr:row>122</xdr:row>
      <xdr:rowOff>240980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id="{00000000-0008-0000-05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51078" y="80967564"/>
          <a:ext cx="163074" cy="1026491"/>
        </a:xfrm>
        <a:prstGeom prst="rect">
          <a:avLst/>
        </a:prstGeom>
      </xdr:spPr>
    </xdr:pic>
    <xdr:clientData/>
  </xdr:twoCellAnchor>
  <xdr:twoCellAnchor editAs="oneCell">
    <xdr:from>
      <xdr:col>3</xdr:col>
      <xdr:colOff>623352</xdr:colOff>
      <xdr:row>123</xdr:row>
      <xdr:rowOff>169203</xdr:rowOff>
    </xdr:from>
    <xdr:to>
      <xdr:col>3</xdr:col>
      <xdr:colOff>824304</xdr:colOff>
      <xdr:row>126</xdr:row>
      <xdr:rowOff>132528</xdr:rowOff>
    </xdr:to>
    <xdr:pic>
      <xdr:nvPicPr>
        <xdr:cNvPr id="73" name="Рисунок 72">
          <a:extLst>
            <a:ext uri="{FF2B5EF4-FFF2-40B4-BE49-F238E27FC236}">
              <a16:creationId xmlns:a16="http://schemas.microsoft.com/office/drawing/2014/main" id="{00000000-0008-0000-05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24102" y="82198503"/>
          <a:ext cx="200952" cy="792000"/>
        </a:xfrm>
        <a:prstGeom prst="rect">
          <a:avLst/>
        </a:prstGeom>
      </xdr:spPr>
    </xdr:pic>
    <xdr:clientData/>
  </xdr:twoCellAnchor>
  <xdr:twoCellAnchor editAs="oneCell">
    <xdr:from>
      <xdr:col>3</xdr:col>
      <xdr:colOff>591353</xdr:colOff>
      <xdr:row>127</xdr:row>
      <xdr:rowOff>212034</xdr:rowOff>
    </xdr:from>
    <xdr:to>
      <xdr:col>3</xdr:col>
      <xdr:colOff>851055</xdr:colOff>
      <xdr:row>130</xdr:row>
      <xdr:rowOff>103359</xdr:rowOff>
    </xdr:to>
    <xdr:pic>
      <xdr:nvPicPr>
        <xdr:cNvPr id="82" name="Рисунок 81">
          <a:extLst>
            <a:ext uri="{FF2B5EF4-FFF2-40B4-BE49-F238E27FC236}">
              <a16:creationId xmlns:a16="http://schemas.microsoft.com/office/drawing/2014/main" id="{00000000-0008-0000-05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592103" y="83346234"/>
          <a:ext cx="259702" cy="72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381000</xdr:colOff>
      <xdr:row>3</xdr:row>
      <xdr:rowOff>174757</xdr:rowOff>
    </xdr:from>
    <xdr:to>
      <xdr:col>3</xdr:col>
      <xdr:colOff>1131795</xdr:colOff>
      <xdr:row>7</xdr:row>
      <xdr:rowOff>58247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00000000-0008-0000-06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51176" y="1945286"/>
          <a:ext cx="750795" cy="645490"/>
        </a:xfrm>
        <a:prstGeom prst="rect">
          <a:avLst/>
        </a:prstGeom>
      </xdr:spPr>
    </xdr:pic>
    <xdr:clientData/>
  </xdr:twoCellAnchor>
  <xdr:twoCellAnchor editAs="oneCell">
    <xdr:from>
      <xdr:col>3</xdr:col>
      <xdr:colOff>392766</xdr:colOff>
      <xdr:row>9</xdr:row>
      <xdr:rowOff>49893</xdr:rowOff>
    </xdr:from>
    <xdr:to>
      <xdr:col>3</xdr:col>
      <xdr:colOff>1190625</xdr:colOff>
      <xdr:row>13</xdr:row>
      <xdr:rowOff>11370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00000000-0008-0000-06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69666" y="2964543"/>
          <a:ext cx="797859" cy="723477"/>
        </a:xfrm>
        <a:prstGeom prst="rect">
          <a:avLst/>
        </a:prstGeom>
      </xdr:spPr>
    </xdr:pic>
    <xdr:clientData/>
  </xdr:twoCellAnchor>
  <xdr:twoCellAnchor editAs="oneCell">
    <xdr:from>
      <xdr:col>3</xdr:col>
      <xdr:colOff>740880</xdr:colOff>
      <xdr:row>31</xdr:row>
      <xdr:rowOff>71230</xdr:rowOff>
    </xdr:from>
    <xdr:to>
      <xdr:col>3</xdr:col>
      <xdr:colOff>878408</xdr:colOff>
      <xdr:row>31</xdr:row>
      <xdr:rowOff>844826</xdr:rowOff>
    </xdr:to>
    <xdr:pic>
      <xdr:nvPicPr>
        <xdr:cNvPr id="5" name="Рисунок 3"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6638097" y="6432273"/>
          <a:ext cx="137528" cy="773596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3</xdr:col>
      <xdr:colOff>477717</xdr:colOff>
      <xdr:row>14</xdr:row>
      <xdr:rowOff>64478</xdr:rowOff>
    </xdr:from>
    <xdr:to>
      <xdr:col>3</xdr:col>
      <xdr:colOff>1156461</xdr:colOff>
      <xdr:row>17</xdr:row>
      <xdr:rowOff>65944</xdr:rowOff>
    </xdr:to>
    <xdr:pic>
      <xdr:nvPicPr>
        <xdr:cNvPr id="6" name="Рисунок 1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56082" y="3933093"/>
          <a:ext cx="678744" cy="57296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504826</xdr:colOff>
      <xdr:row>19</xdr:row>
      <xdr:rowOff>151989</xdr:rowOff>
    </xdr:from>
    <xdr:to>
      <xdr:col>3</xdr:col>
      <xdr:colOff>1076326</xdr:colOff>
      <xdr:row>22</xdr:row>
      <xdr:rowOff>171039</xdr:rowOff>
    </xdr:to>
    <xdr:pic>
      <xdr:nvPicPr>
        <xdr:cNvPr id="7" name="Рисунок 2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186696" y="4980750"/>
          <a:ext cx="571500" cy="590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190500</xdr:colOff>
      <xdr:row>17</xdr:row>
      <xdr:rowOff>138014</xdr:rowOff>
    </xdr:from>
    <xdr:to>
      <xdr:col>3</xdr:col>
      <xdr:colOff>1428750</xdr:colOff>
      <xdr:row>18</xdr:row>
      <xdr:rowOff>161192</xdr:rowOff>
    </xdr:to>
    <xdr:pic>
      <xdr:nvPicPr>
        <xdr:cNvPr id="8" name="Рисунок 8">
          <a:extLst>
            <a:ext uri="{FF2B5EF4-FFF2-40B4-BE49-F238E27FC236}">
              <a16:creationId xmlns:a16="http://schemas.microsoft.com/office/drawing/2014/main" id="{00000000-0008-0000-06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68865" y="4578129"/>
          <a:ext cx="1238250" cy="213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159727</xdr:colOff>
      <xdr:row>23</xdr:row>
      <xdr:rowOff>99914</xdr:rowOff>
    </xdr:from>
    <xdr:to>
      <xdr:col>3</xdr:col>
      <xdr:colOff>1397977</xdr:colOff>
      <xdr:row>24</xdr:row>
      <xdr:rowOff>123092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id="{00000000-0008-0000-06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38092" y="5690356"/>
          <a:ext cx="1238250" cy="21367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3</xdr:col>
      <xdr:colOff>500854</xdr:colOff>
      <xdr:row>33</xdr:row>
      <xdr:rowOff>251889</xdr:rowOff>
    </xdr:from>
    <xdr:to>
      <xdr:col>3</xdr:col>
      <xdr:colOff>1122050</xdr:colOff>
      <xdr:row>33</xdr:row>
      <xdr:rowOff>602815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39972" y="7849477"/>
          <a:ext cx="621196" cy="350926"/>
        </a:xfrm>
        <a:prstGeom prst="rect">
          <a:avLst/>
        </a:prstGeom>
      </xdr:spPr>
    </xdr:pic>
    <xdr:clientData/>
  </xdr:twoCellAnchor>
  <xdr:twoCellAnchor editAs="oneCell">
    <xdr:from>
      <xdr:col>3</xdr:col>
      <xdr:colOff>314885</xdr:colOff>
      <xdr:row>25</xdr:row>
      <xdr:rowOff>118842</xdr:rowOff>
    </xdr:from>
    <xdr:to>
      <xdr:col>3</xdr:col>
      <xdr:colOff>1276350</xdr:colOff>
      <xdr:row>28</xdr:row>
      <xdr:rowOff>87935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00000000-0008-0000-06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58485" y="4976592"/>
          <a:ext cx="961465" cy="569168"/>
        </a:xfrm>
        <a:prstGeom prst="rect">
          <a:avLst/>
        </a:prstGeom>
      </xdr:spPr>
    </xdr:pic>
    <xdr:clientData/>
  </xdr:twoCellAnchor>
  <xdr:twoCellAnchor editAs="oneCell">
    <xdr:from>
      <xdr:col>3</xdr:col>
      <xdr:colOff>529113</xdr:colOff>
      <xdr:row>32</xdr:row>
      <xdr:rowOff>115844</xdr:rowOff>
    </xdr:from>
    <xdr:to>
      <xdr:col>3</xdr:col>
      <xdr:colOff>1068458</xdr:colOff>
      <xdr:row>32</xdr:row>
      <xdr:rowOff>806077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00000000-0008-0000-06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72713" y="6678569"/>
          <a:ext cx="539345" cy="690233"/>
        </a:xfrm>
        <a:prstGeom prst="rect">
          <a:avLst/>
        </a:prstGeom>
      </xdr:spPr>
    </xdr:pic>
    <xdr:clientData/>
  </xdr:twoCellAnchor>
  <xdr:twoCellAnchor editAs="oneCell">
    <xdr:from>
      <xdr:col>3</xdr:col>
      <xdr:colOff>665674</xdr:colOff>
      <xdr:row>29</xdr:row>
      <xdr:rowOff>95251</xdr:rowOff>
    </xdr:from>
    <xdr:to>
      <xdr:col>3</xdr:col>
      <xdr:colOff>911724</xdr:colOff>
      <xdr:row>30</xdr:row>
      <xdr:rowOff>381001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609274" y="5753101"/>
          <a:ext cx="246050" cy="7429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F50"/>
  <sheetViews>
    <sheetView tabSelected="1" zoomScale="80" zoomScaleNormal="80" zoomScaleSheetLayoutView="100" workbookViewId="0">
      <selection activeCell="E5" sqref="E5"/>
    </sheetView>
  </sheetViews>
  <sheetFormatPr defaultColWidth="9.140625" defaultRowHeight="15" x14ac:dyDescent="0.25"/>
  <cols>
    <col min="1" max="1" width="16.85546875" style="349" customWidth="1"/>
    <col min="2" max="2" width="44.5703125" style="349" customWidth="1"/>
    <col min="3" max="3" width="24.7109375" style="349" customWidth="1"/>
    <col min="4" max="4" width="23.85546875" style="349" customWidth="1"/>
    <col min="5" max="5" width="14.85546875" style="350" customWidth="1"/>
    <col min="6" max="16384" width="9.140625" style="349"/>
  </cols>
  <sheetData>
    <row r="1" spans="1:5" x14ac:dyDescent="0.25">
      <c r="A1" s="387"/>
      <c r="B1" s="388"/>
      <c r="C1" s="388"/>
      <c r="D1" s="388"/>
      <c r="E1" s="389"/>
    </row>
    <row r="2" spans="1:5" x14ac:dyDescent="0.25">
      <c r="A2" s="387"/>
      <c r="B2" s="388"/>
      <c r="C2" s="388"/>
      <c r="D2" s="388"/>
      <c r="E2" s="389"/>
    </row>
    <row r="3" spans="1:5" x14ac:dyDescent="0.25">
      <c r="A3" s="387"/>
      <c r="B3" s="388"/>
      <c r="C3" s="388"/>
      <c r="D3" s="388"/>
      <c r="E3" s="389"/>
    </row>
    <row r="4" spans="1:5" x14ac:dyDescent="0.25">
      <c r="A4" s="389"/>
      <c r="B4" s="389"/>
      <c r="C4" s="389"/>
      <c r="D4" s="389"/>
      <c r="E4" s="389"/>
    </row>
    <row r="5" spans="1:5" x14ac:dyDescent="0.25">
      <c r="A5" s="389"/>
      <c r="B5" s="389"/>
      <c r="C5" s="389"/>
      <c r="D5" s="389"/>
      <c r="E5" s="389"/>
    </row>
    <row r="6" spans="1:5" x14ac:dyDescent="0.25">
      <c r="A6" s="390"/>
      <c r="B6" s="390"/>
      <c r="C6" s="390"/>
      <c r="D6" s="390"/>
      <c r="E6" s="390"/>
    </row>
    <row r="7" spans="1:5" x14ac:dyDescent="0.25">
      <c r="A7" s="388"/>
      <c r="B7" s="388"/>
      <c r="C7" s="391"/>
      <c r="D7" s="389"/>
      <c r="E7" s="392" t="s">
        <v>2123</v>
      </c>
    </row>
    <row r="9" spans="1:5" ht="18" thickBot="1" x14ac:dyDescent="0.3">
      <c r="A9" s="480" t="s">
        <v>882</v>
      </c>
      <c r="B9" s="480"/>
      <c r="C9" s="480"/>
      <c r="D9" s="480"/>
      <c r="E9" s="480"/>
    </row>
    <row r="10" spans="1:5" ht="15.75" thickBot="1" x14ac:dyDescent="0.3">
      <c r="A10" s="484" t="s">
        <v>2101</v>
      </c>
      <c r="B10" s="485"/>
      <c r="C10" s="485"/>
      <c r="D10" s="485"/>
      <c r="E10" s="486"/>
    </row>
    <row r="11" spans="1:5" x14ac:dyDescent="0.25">
      <c r="A11" s="395" t="s">
        <v>884</v>
      </c>
      <c r="B11" s="396"/>
      <c r="C11" s="396"/>
      <c r="D11" s="396"/>
      <c r="E11" s="397"/>
    </row>
    <row r="12" spans="1:5" x14ac:dyDescent="0.25">
      <c r="A12" s="398" t="s">
        <v>2107</v>
      </c>
      <c r="B12" s="393"/>
      <c r="C12" s="393"/>
      <c r="D12" s="393"/>
      <c r="E12" s="399"/>
    </row>
    <row r="13" spans="1:5" x14ac:dyDescent="0.25">
      <c r="A13" s="400" t="s">
        <v>2106</v>
      </c>
      <c r="B13" s="393"/>
      <c r="C13" s="393"/>
      <c r="D13" s="393"/>
      <c r="E13" s="399"/>
    </row>
    <row r="14" spans="1:5" x14ac:dyDescent="0.25">
      <c r="A14" s="398" t="s">
        <v>2113</v>
      </c>
      <c r="B14" s="393"/>
      <c r="C14" s="393"/>
      <c r="D14" s="393"/>
      <c r="E14" s="399"/>
    </row>
    <row r="15" spans="1:5" x14ac:dyDescent="0.25">
      <c r="A15" s="400" t="s">
        <v>2105</v>
      </c>
      <c r="B15" s="394"/>
      <c r="C15" s="394"/>
      <c r="D15" s="394"/>
      <c r="E15" s="401"/>
    </row>
    <row r="16" spans="1:5" x14ac:dyDescent="0.25">
      <c r="A16" s="400" t="s">
        <v>2104</v>
      </c>
      <c r="B16" s="394"/>
      <c r="C16" s="394"/>
      <c r="D16" s="394"/>
      <c r="E16" s="401"/>
    </row>
    <row r="17" spans="1:5" x14ac:dyDescent="0.25">
      <c r="A17" s="400" t="s">
        <v>2103</v>
      </c>
      <c r="B17" s="394"/>
      <c r="C17" s="394"/>
      <c r="D17" s="394"/>
      <c r="E17" s="401"/>
    </row>
    <row r="18" spans="1:5" x14ac:dyDescent="0.25">
      <c r="A18" s="400" t="s">
        <v>2122</v>
      </c>
      <c r="B18" s="394"/>
      <c r="C18" s="394"/>
      <c r="D18" s="394"/>
      <c r="E18" s="401"/>
    </row>
    <row r="19" spans="1:5" x14ac:dyDescent="0.25">
      <c r="A19" s="400" t="s">
        <v>2102</v>
      </c>
      <c r="B19" s="394"/>
      <c r="C19" s="394"/>
      <c r="D19" s="394"/>
      <c r="E19" s="401"/>
    </row>
    <row r="20" spans="1:5" ht="15.75" thickBot="1" x14ac:dyDescent="0.3">
      <c r="A20" s="402" t="s">
        <v>883</v>
      </c>
      <c r="B20" s="403"/>
      <c r="C20" s="403"/>
      <c r="D20" s="403"/>
      <c r="E20" s="404"/>
    </row>
    <row r="21" spans="1:5" ht="17.25" customHeight="1" thickBot="1" x14ac:dyDescent="0.3">
      <c r="A21" s="351" t="s">
        <v>0</v>
      </c>
      <c r="B21" s="352" t="s">
        <v>1</v>
      </c>
      <c r="C21" s="353" t="s">
        <v>2108</v>
      </c>
      <c r="D21" s="353" t="s">
        <v>3</v>
      </c>
      <c r="E21" s="354" t="s">
        <v>2109</v>
      </c>
    </row>
    <row r="22" spans="1:5" ht="26.25" customHeight="1" x14ac:dyDescent="0.25">
      <c r="A22" s="355" t="s">
        <v>811</v>
      </c>
      <c r="B22" s="413" t="s">
        <v>838</v>
      </c>
      <c r="C22" s="357" t="s">
        <v>24</v>
      </c>
      <c r="D22" s="476"/>
      <c r="E22" s="406">
        <f>Таблица!E571</f>
        <v>24488.639999999999</v>
      </c>
    </row>
    <row r="23" spans="1:5" ht="26.25" customHeight="1" x14ac:dyDescent="0.25">
      <c r="A23" s="359" t="s">
        <v>812</v>
      </c>
      <c r="B23" s="414" t="s">
        <v>838</v>
      </c>
      <c r="C23" s="361" t="s">
        <v>25</v>
      </c>
      <c r="D23" s="477"/>
      <c r="E23" s="407">
        <f>Таблица!E572</f>
        <v>25319.52</v>
      </c>
    </row>
    <row r="24" spans="1:5" ht="26.25" customHeight="1" x14ac:dyDescent="0.25">
      <c r="A24" s="359" t="s">
        <v>813</v>
      </c>
      <c r="B24" s="414" t="s">
        <v>838</v>
      </c>
      <c r="C24" s="361" t="s">
        <v>815</v>
      </c>
      <c r="D24" s="477"/>
      <c r="E24" s="407">
        <f>Таблица!E573</f>
        <v>26318.879999999997</v>
      </c>
    </row>
    <row r="25" spans="1:5" ht="26.25" customHeight="1" thickBot="1" x14ac:dyDescent="0.3">
      <c r="A25" s="363" t="s">
        <v>814</v>
      </c>
      <c r="B25" s="415" t="s">
        <v>838</v>
      </c>
      <c r="C25" s="365" t="s">
        <v>816</v>
      </c>
      <c r="D25" s="478"/>
      <c r="E25" s="408">
        <f>Таблица!E574</f>
        <v>27184.32</v>
      </c>
    </row>
    <row r="26" spans="1:5" ht="26.25" customHeight="1" x14ac:dyDescent="0.25">
      <c r="A26" s="355" t="s">
        <v>817</v>
      </c>
      <c r="B26" s="356" t="s">
        <v>821</v>
      </c>
      <c r="C26" s="357" t="s">
        <v>822</v>
      </c>
      <c r="D26" s="476"/>
      <c r="E26" s="406">
        <f>Таблица!E575</f>
        <v>4276.8</v>
      </c>
    </row>
    <row r="27" spans="1:5" ht="26.25" customHeight="1" x14ac:dyDescent="0.25">
      <c r="A27" s="359" t="s">
        <v>818</v>
      </c>
      <c r="B27" s="360" t="s">
        <v>821</v>
      </c>
      <c r="C27" s="361" t="s">
        <v>823</v>
      </c>
      <c r="D27" s="477"/>
      <c r="E27" s="407">
        <f>Таблица!E576</f>
        <v>4718.88</v>
      </c>
    </row>
    <row r="28" spans="1:5" ht="26.25" customHeight="1" x14ac:dyDescent="0.25">
      <c r="A28" s="359" t="s">
        <v>819</v>
      </c>
      <c r="B28" s="360" t="s">
        <v>821</v>
      </c>
      <c r="C28" s="361" t="s">
        <v>824</v>
      </c>
      <c r="D28" s="477"/>
      <c r="E28" s="407">
        <f>Таблица!E577</f>
        <v>5060.16</v>
      </c>
    </row>
    <row r="29" spans="1:5" ht="26.25" customHeight="1" thickBot="1" x14ac:dyDescent="0.3">
      <c r="A29" s="367" t="s">
        <v>820</v>
      </c>
      <c r="B29" s="368" t="s">
        <v>821</v>
      </c>
      <c r="C29" s="369" t="s">
        <v>825</v>
      </c>
      <c r="D29" s="479"/>
      <c r="E29" s="409">
        <f>Таблица!E578</f>
        <v>5401.4400000000005</v>
      </c>
    </row>
    <row r="30" spans="1:5" ht="26.25" customHeight="1" x14ac:dyDescent="0.25">
      <c r="A30" s="355" t="s">
        <v>1231</v>
      </c>
      <c r="B30" s="356" t="s">
        <v>717</v>
      </c>
      <c r="C30" s="357" t="s">
        <v>16</v>
      </c>
      <c r="D30" s="481"/>
      <c r="E30" s="406">
        <f>Таблица!E579</f>
        <v>12772.8</v>
      </c>
    </row>
    <row r="31" spans="1:5" ht="26.25" customHeight="1" x14ac:dyDescent="0.25">
      <c r="A31" s="359" t="s">
        <v>656</v>
      </c>
      <c r="B31" s="360" t="s">
        <v>717</v>
      </c>
      <c r="C31" s="361" t="s">
        <v>17</v>
      </c>
      <c r="D31" s="482"/>
      <c r="E31" s="407">
        <f>Таблица!E580</f>
        <v>13155.84</v>
      </c>
    </row>
    <row r="32" spans="1:5" ht="26.25" customHeight="1" x14ac:dyDescent="0.25">
      <c r="A32" s="359" t="s">
        <v>657</v>
      </c>
      <c r="B32" s="360" t="s">
        <v>717</v>
      </c>
      <c r="C32" s="361" t="s">
        <v>18</v>
      </c>
      <c r="D32" s="482"/>
      <c r="E32" s="407">
        <f>Таблица!E581</f>
        <v>14575.68</v>
      </c>
    </row>
    <row r="33" spans="1:32" ht="26.25" customHeight="1" thickBot="1" x14ac:dyDescent="0.3">
      <c r="A33" s="363" t="s">
        <v>658</v>
      </c>
      <c r="B33" s="364" t="s">
        <v>717</v>
      </c>
      <c r="C33" s="365" t="s">
        <v>19</v>
      </c>
      <c r="D33" s="483"/>
      <c r="E33" s="408">
        <f>Таблица!E582</f>
        <v>15386.4</v>
      </c>
    </row>
    <row r="34" spans="1:32" ht="75.75" customHeight="1" x14ac:dyDescent="0.25">
      <c r="A34" s="373" t="s">
        <v>282</v>
      </c>
      <c r="B34" s="374" t="s">
        <v>285</v>
      </c>
      <c r="C34" s="375" t="s">
        <v>880</v>
      </c>
      <c r="D34" s="374"/>
      <c r="E34" s="410">
        <f>Таблица!E583</f>
        <v>9601.92</v>
      </c>
    </row>
    <row r="35" spans="1:32" ht="75.75" customHeight="1" thickBot="1" x14ac:dyDescent="0.3">
      <c r="A35" s="363" t="s">
        <v>897</v>
      </c>
      <c r="B35" s="364" t="s">
        <v>290</v>
      </c>
      <c r="C35" s="365" t="s">
        <v>881</v>
      </c>
      <c r="D35" s="364"/>
      <c r="E35" s="408">
        <f>Таблица!E584</f>
        <v>14495.039999999999</v>
      </c>
    </row>
    <row r="36" spans="1:32" ht="75" customHeight="1" x14ac:dyDescent="0.25">
      <c r="A36" s="355" t="s">
        <v>284</v>
      </c>
      <c r="B36" s="356" t="s">
        <v>288</v>
      </c>
      <c r="C36" s="357" t="s">
        <v>289</v>
      </c>
      <c r="D36" s="356"/>
      <c r="E36" s="406">
        <f>Таблица!E585</f>
        <v>12936.96</v>
      </c>
      <c r="V36" s="349" t="s">
        <v>1906</v>
      </c>
    </row>
    <row r="37" spans="1:32" ht="75" customHeight="1" thickBot="1" x14ac:dyDescent="0.3">
      <c r="A37" s="363" t="s">
        <v>898</v>
      </c>
      <c r="B37" s="364" t="s">
        <v>292</v>
      </c>
      <c r="C37" s="365" t="s">
        <v>289</v>
      </c>
      <c r="D37" s="364"/>
      <c r="E37" s="408">
        <f>Таблица!E586</f>
        <v>18623.52</v>
      </c>
    </row>
    <row r="38" spans="1:32" ht="75" customHeight="1" thickBot="1" x14ac:dyDescent="0.3">
      <c r="A38" s="376" t="s">
        <v>826</v>
      </c>
      <c r="B38" s="377" t="s">
        <v>829</v>
      </c>
      <c r="C38" s="378" t="s">
        <v>827</v>
      </c>
      <c r="D38" s="377"/>
      <c r="E38" s="411">
        <f>Таблица!E587</f>
        <v>14643.36</v>
      </c>
    </row>
    <row r="39" spans="1:32" ht="75" customHeight="1" thickBot="1" x14ac:dyDescent="0.3">
      <c r="A39" s="376" t="s">
        <v>899</v>
      </c>
      <c r="B39" s="377" t="s">
        <v>830</v>
      </c>
      <c r="C39" s="378" t="s">
        <v>828</v>
      </c>
      <c r="D39" s="377"/>
      <c r="E39" s="411">
        <f>Таблица!E588</f>
        <v>20075.04</v>
      </c>
    </row>
    <row r="40" spans="1:32" ht="75" customHeight="1" thickBot="1" x14ac:dyDescent="0.3">
      <c r="A40" s="376" t="s">
        <v>1294</v>
      </c>
      <c r="B40" s="377" t="s">
        <v>833</v>
      </c>
      <c r="C40" s="378" t="s">
        <v>827</v>
      </c>
      <c r="D40" s="377"/>
      <c r="E40" s="411">
        <f>Таблица!E589</f>
        <v>28676.160000000003</v>
      </c>
    </row>
    <row r="41" spans="1:32" ht="75" customHeight="1" thickBot="1" x14ac:dyDescent="0.3">
      <c r="A41" s="376" t="s">
        <v>832</v>
      </c>
      <c r="B41" s="377" t="s">
        <v>831</v>
      </c>
      <c r="C41" s="378" t="s">
        <v>1221</v>
      </c>
      <c r="D41" s="377"/>
      <c r="E41" s="411">
        <f>Таблица!E590</f>
        <v>13459.68</v>
      </c>
    </row>
    <row r="42" spans="1:32" ht="75" customHeight="1" x14ac:dyDescent="0.25">
      <c r="A42" s="355" t="s">
        <v>834</v>
      </c>
      <c r="B42" s="356" t="s">
        <v>839</v>
      </c>
      <c r="C42" s="357" t="s">
        <v>836</v>
      </c>
      <c r="D42" s="356"/>
      <c r="E42" s="406">
        <f>Таблица!E591</f>
        <v>25596</v>
      </c>
    </row>
    <row r="43" spans="1:32" ht="75" customHeight="1" thickBot="1" x14ac:dyDescent="0.3">
      <c r="A43" s="367" t="s">
        <v>835</v>
      </c>
      <c r="B43" s="368" t="s">
        <v>839</v>
      </c>
      <c r="C43" s="369" t="s">
        <v>837</v>
      </c>
      <c r="D43" s="368"/>
      <c r="E43" s="409">
        <f>Таблица!E592</f>
        <v>28686.240000000002</v>
      </c>
    </row>
    <row r="44" spans="1:32" s="383" customFormat="1" ht="74.25" customHeight="1" thickBot="1" x14ac:dyDescent="0.3">
      <c r="A44" s="379" t="s">
        <v>1257</v>
      </c>
      <c r="B44" s="380" t="s">
        <v>1258</v>
      </c>
      <c r="C44" s="381" t="s">
        <v>1259</v>
      </c>
      <c r="D44" s="382"/>
      <c r="E44" s="412">
        <f>Таблица!E593</f>
        <v>16812</v>
      </c>
      <c r="F44" s="349"/>
      <c r="G44" s="349"/>
      <c r="H44" s="349"/>
      <c r="I44" s="349"/>
      <c r="J44" s="349"/>
      <c r="K44" s="349"/>
      <c r="L44" s="349"/>
      <c r="M44" s="349"/>
      <c r="N44" s="349"/>
      <c r="O44" s="349"/>
      <c r="P44" s="349"/>
      <c r="Q44" s="349"/>
      <c r="R44" s="349"/>
      <c r="S44" s="349"/>
      <c r="T44" s="349"/>
      <c r="U44" s="349"/>
      <c r="V44" s="349"/>
      <c r="W44" s="349"/>
      <c r="X44" s="349"/>
      <c r="Y44" s="349"/>
      <c r="Z44" s="349"/>
      <c r="AA44" s="349"/>
      <c r="AB44" s="349"/>
      <c r="AC44" s="349"/>
      <c r="AD44" s="349"/>
      <c r="AE44" s="349"/>
      <c r="AF44" s="349"/>
    </row>
    <row r="45" spans="1:32" ht="74.25" customHeight="1" x14ac:dyDescent="0.25">
      <c r="A45" s="355" t="s">
        <v>1260</v>
      </c>
      <c r="B45" s="384" t="s">
        <v>1261</v>
      </c>
      <c r="C45" s="357" t="s">
        <v>2110</v>
      </c>
      <c r="D45" s="356"/>
      <c r="E45" s="406">
        <f>Таблица!E627</f>
        <v>17576.64</v>
      </c>
    </row>
    <row r="46" spans="1:32" ht="74.25" customHeight="1" x14ac:dyDescent="0.25">
      <c r="A46" s="359" t="s">
        <v>1263</v>
      </c>
      <c r="B46" s="385" t="s">
        <v>1264</v>
      </c>
      <c r="C46" s="361" t="s">
        <v>2110</v>
      </c>
      <c r="D46" s="360"/>
      <c r="E46" s="407">
        <f>Таблица!E628</f>
        <v>18813.599999999999</v>
      </c>
    </row>
    <row r="47" spans="1:32" ht="74.25" customHeight="1" x14ac:dyDescent="0.25">
      <c r="A47" s="359" t="s">
        <v>1265</v>
      </c>
      <c r="B47" s="385" t="s">
        <v>1266</v>
      </c>
      <c r="C47" s="361" t="s">
        <v>2111</v>
      </c>
      <c r="D47" s="360"/>
      <c r="E47" s="407">
        <f>Таблица!E629</f>
        <v>34911.360000000001</v>
      </c>
    </row>
    <row r="48" spans="1:32" ht="74.25" customHeight="1" x14ac:dyDescent="0.25">
      <c r="A48" s="359" t="s">
        <v>1268</v>
      </c>
      <c r="B48" s="385" t="s">
        <v>1269</v>
      </c>
      <c r="C48" s="361" t="s">
        <v>2111</v>
      </c>
      <c r="D48" s="360"/>
      <c r="E48" s="407">
        <f>Таблица!E630</f>
        <v>37346.400000000001</v>
      </c>
    </row>
    <row r="49" spans="1:5" ht="74.25" customHeight="1" x14ac:dyDescent="0.25">
      <c r="A49" s="359" t="s">
        <v>1270</v>
      </c>
      <c r="B49" s="385" t="s">
        <v>1271</v>
      </c>
      <c r="C49" s="361" t="s">
        <v>2112</v>
      </c>
      <c r="D49" s="360"/>
      <c r="E49" s="407">
        <f>Таблица!E631</f>
        <v>11010.240000000002</v>
      </c>
    </row>
    <row r="50" spans="1:5" ht="74.25" customHeight="1" thickBot="1" x14ac:dyDescent="0.3">
      <c r="A50" s="363" t="s">
        <v>1273</v>
      </c>
      <c r="B50" s="386" t="s">
        <v>1274</v>
      </c>
      <c r="C50" s="365" t="s">
        <v>2112</v>
      </c>
      <c r="D50" s="364"/>
      <c r="E50" s="408">
        <f>Таблица!E632</f>
        <v>11736</v>
      </c>
    </row>
  </sheetData>
  <mergeCells count="5">
    <mergeCell ref="D22:D25"/>
    <mergeCell ref="D26:D29"/>
    <mergeCell ref="A9:E9"/>
    <mergeCell ref="D30:D33"/>
    <mergeCell ref="A10:E10"/>
  </mergeCells>
  <pageMargins left="0.39370078740157483" right="0.39370078740157483" top="0.74803149606299213" bottom="0.74803149606299213" header="0.31496062992125984" footer="0.31496062992125984"/>
  <pageSetup paperSize="9" scale="76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Лист1"/>
  <dimension ref="A1:E150"/>
  <sheetViews>
    <sheetView zoomScale="80" zoomScaleNormal="80" zoomScaleSheetLayoutView="85" workbookViewId="0">
      <selection activeCell="E5" sqref="E5"/>
    </sheetView>
  </sheetViews>
  <sheetFormatPr defaultColWidth="9.140625" defaultRowHeight="15" x14ac:dyDescent="0.25"/>
  <cols>
    <col min="1" max="1" width="16.85546875" style="349" customWidth="1"/>
    <col min="2" max="2" width="44.28515625" style="349" customWidth="1"/>
    <col min="3" max="3" width="24.7109375" style="349" customWidth="1"/>
    <col min="4" max="4" width="23.85546875" style="349" customWidth="1"/>
    <col min="5" max="5" width="14.85546875" style="350" customWidth="1"/>
    <col min="6" max="16384" width="9.140625" style="349"/>
  </cols>
  <sheetData>
    <row r="1" spans="1:5" x14ac:dyDescent="0.25">
      <c r="A1" s="387"/>
      <c r="B1" s="388"/>
      <c r="C1" s="388"/>
      <c r="D1" s="388"/>
      <c r="E1" s="389"/>
    </row>
    <row r="2" spans="1:5" x14ac:dyDescent="0.25">
      <c r="A2" s="387"/>
      <c r="B2" s="388"/>
      <c r="C2" s="388"/>
      <c r="D2" s="388"/>
      <c r="E2" s="389"/>
    </row>
    <row r="3" spans="1:5" x14ac:dyDescent="0.25">
      <c r="A3" s="387"/>
      <c r="B3" s="388"/>
      <c r="C3" s="388"/>
      <c r="D3" s="388"/>
      <c r="E3" s="389"/>
    </row>
    <row r="4" spans="1:5" x14ac:dyDescent="0.25">
      <c r="A4" s="389"/>
      <c r="B4" s="389"/>
      <c r="C4" s="389"/>
      <c r="D4" s="389"/>
      <c r="E4" s="389"/>
    </row>
    <row r="5" spans="1:5" x14ac:dyDescent="0.25">
      <c r="A5" s="389"/>
      <c r="B5" s="389"/>
      <c r="C5" s="389"/>
      <c r="D5" s="389"/>
      <c r="E5" s="389"/>
    </row>
    <row r="6" spans="1:5" x14ac:dyDescent="0.25">
      <c r="A6" s="390"/>
      <c r="B6" s="390"/>
      <c r="C6" s="390"/>
      <c r="D6" s="390"/>
      <c r="E6" s="390"/>
    </row>
    <row r="7" spans="1:5" x14ac:dyDescent="0.25">
      <c r="A7" s="388"/>
      <c r="B7" s="388"/>
      <c r="C7" s="416"/>
      <c r="D7" s="389"/>
      <c r="E7" s="392" t="str">
        <f>'ONIX DIRECT'!E7</f>
        <v>Измененен: 09.09.2024</v>
      </c>
    </row>
    <row r="9" spans="1:5" ht="19.5" thickBot="1" x14ac:dyDescent="0.3">
      <c r="A9" s="487" t="s">
        <v>885</v>
      </c>
      <c r="B9" s="487"/>
      <c r="C9" s="487"/>
      <c r="D9" s="487"/>
      <c r="E9" s="487"/>
    </row>
    <row r="10" spans="1:5" ht="15.75" thickBot="1" x14ac:dyDescent="0.3">
      <c r="A10" s="484" t="s">
        <v>2101</v>
      </c>
      <c r="B10" s="485"/>
      <c r="C10" s="485"/>
      <c r="D10" s="485"/>
      <c r="E10" s="486"/>
    </row>
    <row r="11" spans="1:5" x14ac:dyDescent="0.25">
      <c r="A11" s="395" t="s">
        <v>884</v>
      </c>
      <c r="B11" s="418"/>
      <c r="C11" s="418"/>
      <c r="D11" s="418"/>
      <c r="E11" s="419"/>
    </row>
    <row r="12" spans="1:5" x14ac:dyDescent="0.25">
      <c r="A12" s="398" t="s">
        <v>2107</v>
      </c>
      <c r="B12" s="394"/>
      <c r="C12" s="394"/>
      <c r="D12" s="394"/>
      <c r="E12" s="401"/>
    </row>
    <row r="13" spans="1:5" x14ac:dyDescent="0.25">
      <c r="A13" s="398" t="s">
        <v>2114</v>
      </c>
      <c r="B13" s="394"/>
      <c r="C13" s="394"/>
      <c r="D13" s="394"/>
      <c r="E13" s="401"/>
    </row>
    <row r="14" spans="1:5" x14ac:dyDescent="0.25">
      <c r="A14" s="400" t="s">
        <v>2106</v>
      </c>
      <c r="B14" s="394"/>
      <c r="C14" s="394"/>
      <c r="D14" s="394"/>
      <c r="E14" s="401"/>
    </row>
    <row r="15" spans="1:5" hidden="1" x14ac:dyDescent="0.25">
      <c r="A15" s="398"/>
      <c r="B15" s="394"/>
      <c r="C15" s="394"/>
      <c r="D15" s="394"/>
      <c r="E15" s="401"/>
    </row>
    <row r="16" spans="1:5" x14ac:dyDescent="0.25">
      <c r="A16" s="398" t="s">
        <v>2115</v>
      </c>
      <c r="B16" s="394"/>
      <c r="C16" s="394"/>
      <c r="D16" s="394"/>
      <c r="E16" s="401"/>
    </row>
    <row r="17" spans="1:5" x14ac:dyDescent="0.25">
      <c r="A17" s="400" t="s">
        <v>2105</v>
      </c>
      <c r="B17" s="394"/>
      <c r="C17" s="394"/>
      <c r="D17" s="394"/>
      <c r="E17" s="401"/>
    </row>
    <row r="18" spans="1:5" x14ac:dyDescent="0.25">
      <c r="A18" s="400" t="s">
        <v>2104</v>
      </c>
      <c r="B18" s="394"/>
      <c r="C18" s="394"/>
      <c r="D18" s="394"/>
      <c r="E18" s="401"/>
    </row>
    <row r="19" spans="1:5" x14ac:dyDescent="0.25">
      <c r="A19" s="400" t="s">
        <v>2103</v>
      </c>
      <c r="B19" s="394"/>
      <c r="C19" s="394"/>
      <c r="D19" s="394"/>
      <c r="E19" s="401"/>
    </row>
    <row r="20" spans="1:5" x14ac:dyDescent="0.25">
      <c r="A20" s="400" t="s">
        <v>2121</v>
      </c>
      <c r="B20" s="394"/>
      <c r="C20" s="394"/>
      <c r="D20" s="394"/>
      <c r="E20" s="401"/>
    </row>
    <row r="21" spans="1:5" x14ac:dyDescent="0.25">
      <c r="A21" s="400" t="s">
        <v>2102</v>
      </c>
      <c r="B21" s="394"/>
      <c r="C21" s="394"/>
      <c r="D21" s="405"/>
      <c r="E21" s="401"/>
    </row>
    <row r="22" spans="1:5" ht="15.75" thickBot="1" x14ac:dyDescent="0.3">
      <c r="A22" s="420" t="s">
        <v>883</v>
      </c>
      <c r="B22" s="403"/>
      <c r="C22" s="403"/>
      <c r="D22" s="403"/>
      <c r="E22" s="404"/>
    </row>
    <row r="23" spans="1:5" ht="17.25" customHeight="1" thickBot="1" x14ac:dyDescent="0.3">
      <c r="A23" s="351" t="s">
        <v>0</v>
      </c>
      <c r="B23" s="352" t="s">
        <v>1</v>
      </c>
      <c r="C23" s="353" t="s">
        <v>2108</v>
      </c>
      <c r="D23" s="353" t="s">
        <v>3</v>
      </c>
      <c r="E23" s="354" t="s">
        <v>2109</v>
      </c>
    </row>
    <row r="24" spans="1:5" x14ac:dyDescent="0.25">
      <c r="A24" s="355" t="s">
        <v>5</v>
      </c>
      <c r="B24" s="356" t="s">
        <v>15</v>
      </c>
      <c r="C24" s="357" t="s">
        <v>16</v>
      </c>
      <c r="D24" s="476"/>
      <c r="E24" s="406">
        <f>Таблица!E4</f>
        <v>8468.6400000000012</v>
      </c>
    </row>
    <row r="25" spans="1:5" x14ac:dyDescent="0.25">
      <c r="A25" s="359" t="s">
        <v>6</v>
      </c>
      <c r="B25" s="360" t="s">
        <v>15</v>
      </c>
      <c r="C25" s="361" t="s">
        <v>17</v>
      </c>
      <c r="D25" s="477"/>
      <c r="E25" s="407">
        <f>Таблица!E5</f>
        <v>8893.44</v>
      </c>
    </row>
    <row r="26" spans="1:5" x14ac:dyDescent="0.25">
      <c r="A26" s="359" t="s">
        <v>7</v>
      </c>
      <c r="B26" s="360" t="s">
        <v>15</v>
      </c>
      <c r="C26" s="361" t="s">
        <v>18</v>
      </c>
      <c r="D26" s="477"/>
      <c r="E26" s="407">
        <f>Таблица!E6</f>
        <v>9044.6400000000012</v>
      </c>
    </row>
    <row r="27" spans="1:5" x14ac:dyDescent="0.25">
      <c r="A27" s="359" t="s">
        <v>8</v>
      </c>
      <c r="B27" s="360" t="s">
        <v>15</v>
      </c>
      <c r="C27" s="361" t="s">
        <v>19</v>
      </c>
      <c r="D27" s="477"/>
      <c r="E27" s="407">
        <f>Таблица!E7</f>
        <v>10193.76</v>
      </c>
    </row>
    <row r="28" spans="1:5" x14ac:dyDescent="0.25">
      <c r="A28" s="359" t="s">
        <v>9</v>
      </c>
      <c r="B28" s="360" t="s">
        <v>15</v>
      </c>
      <c r="C28" s="361" t="s">
        <v>20</v>
      </c>
      <c r="D28" s="477"/>
      <c r="E28" s="407">
        <f>Таблица!E8</f>
        <v>10768.32</v>
      </c>
    </row>
    <row r="29" spans="1:5" x14ac:dyDescent="0.25">
      <c r="A29" s="359" t="s">
        <v>10</v>
      </c>
      <c r="B29" s="360" t="s">
        <v>15</v>
      </c>
      <c r="C29" s="361" t="s">
        <v>21</v>
      </c>
      <c r="D29" s="477"/>
      <c r="E29" s="407">
        <f>Таблица!E9</f>
        <v>9773.2800000000007</v>
      </c>
    </row>
    <row r="30" spans="1:5" x14ac:dyDescent="0.25">
      <c r="A30" s="359" t="s">
        <v>11</v>
      </c>
      <c r="B30" s="360" t="s">
        <v>15</v>
      </c>
      <c r="C30" s="361" t="s">
        <v>22</v>
      </c>
      <c r="D30" s="477"/>
      <c r="E30" s="407">
        <f>Таблица!E10</f>
        <v>10500.48</v>
      </c>
    </row>
    <row r="31" spans="1:5" x14ac:dyDescent="0.25">
      <c r="A31" s="359" t="s">
        <v>12</v>
      </c>
      <c r="B31" s="360" t="s">
        <v>15</v>
      </c>
      <c r="C31" s="361" t="s">
        <v>23</v>
      </c>
      <c r="D31" s="477"/>
      <c r="E31" s="407">
        <f>Таблица!E11</f>
        <v>11236.32</v>
      </c>
    </row>
    <row r="32" spans="1:5" x14ac:dyDescent="0.25">
      <c r="A32" s="359" t="s">
        <v>13</v>
      </c>
      <c r="B32" s="360" t="s">
        <v>15</v>
      </c>
      <c r="C32" s="361" t="s">
        <v>24</v>
      </c>
      <c r="D32" s="477"/>
      <c r="E32" s="407">
        <f>Таблица!E12</f>
        <v>11953.44</v>
      </c>
    </row>
    <row r="33" spans="1:5" ht="15.75" thickBot="1" x14ac:dyDescent="0.3">
      <c r="A33" s="367" t="s">
        <v>14</v>
      </c>
      <c r="B33" s="368" t="s">
        <v>15</v>
      </c>
      <c r="C33" s="369" t="s">
        <v>25</v>
      </c>
      <c r="D33" s="479"/>
      <c r="E33" s="409">
        <f>Таблица!E13</f>
        <v>12687.84</v>
      </c>
    </row>
    <row r="34" spans="1:5" ht="15" customHeight="1" x14ac:dyDescent="0.25">
      <c r="A34" s="355" t="s">
        <v>1234</v>
      </c>
      <c r="B34" s="356" t="s">
        <v>26</v>
      </c>
      <c r="C34" s="357" t="s">
        <v>16</v>
      </c>
      <c r="D34" s="481"/>
      <c r="E34" s="406">
        <f>Таблица!E14</f>
        <v>6327.36</v>
      </c>
    </row>
    <row r="35" spans="1:5" ht="15" customHeight="1" x14ac:dyDescent="0.25">
      <c r="A35" s="359" t="s">
        <v>27</v>
      </c>
      <c r="B35" s="360" t="s">
        <v>26</v>
      </c>
      <c r="C35" s="361" t="s">
        <v>17</v>
      </c>
      <c r="D35" s="482"/>
      <c r="E35" s="407">
        <f>Таблица!E15</f>
        <v>6721.92</v>
      </c>
    </row>
    <row r="36" spans="1:5" ht="15" customHeight="1" x14ac:dyDescent="0.25">
      <c r="A36" s="359" t="s">
        <v>28</v>
      </c>
      <c r="B36" s="360" t="s">
        <v>26</v>
      </c>
      <c r="C36" s="361" t="s">
        <v>18</v>
      </c>
      <c r="D36" s="482"/>
      <c r="E36" s="407">
        <f>Таблица!E16</f>
        <v>7397.2800000000007</v>
      </c>
    </row>
    <row r="37" spans="1:5" ht="15" customHeight="1" thickBot="1" x14ac:dyDescent="0.3">
      <c r="A37" s="363" t="s">
        <v>29</v>
      </c>
      <c r="B37" s="364" t="s">
        <v>26</v>
      </c>
      <c r="C37" s="365" t="s">
        <v>19</v>
      </c>
      <c r="D37" s="483"/>
      <c r="E37" s="408">
        <f>Таблица!E17</f>
        <v>8143.2</v>
      </c>
    </row>
    <row r="38" spans="1:5" x14ac:dyDescent="0.25">
      <c r="A38" s="373" t="s">
        <v>41</v>
      </c>
      <c r="B38" s="374" t="s">
        <v>30</v>
      </c>
      <c r="C38" s="375" t="s">
        <v>31</v>
      </c>
      <c r="D38" s="488"/>
      <c r="E38" s="410">
        <f>Таблица!E18</f>
        <v>16405.920000000002</v>
      </c>
    </row>
    <row r="39" spans="1:5" x14ac:dyDescent="0.25">
      <c r="A39" s="359" t="s">
        <v>42</v>
      </c>
      <c r="B39" s="360" t="s">
        <v>30</v>
      </c>
      <c r="C39" s="361" t="s">
        <v>32</v>
      </c>
      <c r="D39" s="477"/>
      <c r="E39" s="407">
        <f>Таблица!E19</f>
        <v>17258.400000000001</v>
      </c>
    </row>
    <row r="40" spans="1:5" x14ac:dyDescent="0.25">
      <c r="A40" s="359" t="s">
        <v>43</v>
      </c>
      <c r="B40" s="360" t="s">
        <v>30</v>
      </c>
      <c r="C40" s="361" t="s">
        <v>33</v>
      </c>
      <c r="D40" s="477"/>
      <c r="E40" s="407">
        <f>Таблица!E20</f>
        <v>17547.84</v>
      </c>
    </row>
    <row r="41" spans="1:5" x14ac:dyDescent="0.25">
      <c r="A41" s="359" t="s">
        <v>44</v>
      </c>
      <c r="B41" s="360" t="s">
        <v>30</v>
      </c>
      <c r="C41" s="361" t="s">
        <v>34</v>
      </c>
      <c r="D41" s="477"/>
      <c r="E41" s="407">
        <f>Таблица!E21</f>
        <v>19922.400000000001</v>
      </c>
    </row>
    <row r="42" spans="1:5" x14ac:dyDescent="0.25">
      <c r="A42" s="359" t="s">
        <v>45</v>
      </c>
      <c r="B42" s="360" t="s">
        <v>30</v>
      </c>
      <c r="C42" s="361" t="s">
        <v>35</v>
      </c>
      <c r="D42" s="477"/>
      <c r="E42" s="407">
        <f>Таблица!E22</f>
        <v>21065.760000000002</v>
      </c>
    </row>
    <row r="43" spans="1:5" x14ac:dyDescent="0.25">
      <c r="A43" s="359" t="s">
        <v>46</v>
      </c>
      <c r="B43" s="360" t="s">
        <v>30</v>
      </c>
      <c r="C43" s="361" t="s">
        <v>36</v>
      </c>
      <c r="D43" s="477"/>
      <c r="E43" s="407">
        <f>Таблица!E23</f>
        <v>17792.64</v>
      </c>
    </row>
    <row r="44" spans="1:5" x14ac:dyDescent="0.25">
      <c r="A44" s="359" t="s">
        <v>47</v>
      </c>
      <c r="B44" s="360" t="s">
        <v>30</v>
      </c>
      <c r="C44" s="361" t="s">
        <v>37</v>
      </c>
      <c r="D44" s="477"/>
      <c r="E44" s="407">
        <f>Таблица!E24</f>
        <v>19249.920000000002</v>
      </c>
    </row>
    <row r="45" spans="1:5" x14ac:dyDescent="0.25">
      <c r="A45" s="359" t="s">
        <v>48</v>
      </c>
      <c r="B45" s="360" t="s">
        <v>30</v>
      </c>
      <c r="C45" s="361" t="s">
        <v>38</v>
      </c>
      <c r="D45" s="477"/>
      <c r="E45" s="407">
        <f>Таблица!E25</f>
        <v>20708.64</v>
      </c>
    </row>
    <row r="46" spans="1:5" x14ac:dyDescent="0.25">
      <c r="A46" s="359" t="s">
        <v>49</v>
      </c>
      <c r="B46" s="360" t="s">
        <v>30</v>
      </c>
      <c r="C46" s="361" t="s">
        <v>39</v>
      </c>
      <c r="D46" s="477"/>
      <c r="E46" s="407">
        <f>Таблица!E26</f>
        <v>22219.199999999997</v>
      </c>
    </row>
    <row r="47" spans="1:5" ht="15.75" thickBot="1" x14ac:dyDescent="0.3">
      <c r="A47" s="363" t="s">
        <v>50</v>
      </c>
      <c r="B47" s="364" t="s">
        <v>30</v>
      </c>
      <c r="C47" s="365" t="s">
        <v>40</v>
      </c>
      <c r="D47" s="478"/>
      <c r="E47" s="408">
        <f>Таблица!E27</f>
        <v>23682.239999999998</v>
      </c>
    </row>
    <row r="48" spans="1:5" x14ac:dyDescent="0.25">
      <c r="A48" s="355" t="s">
        <v>61</v>
      </c>
      <c r="B48" s="356" t="s">
        <v>30</v>
      </c>
      <c r="C48" s="357" t="s">
        <v>51</v>
      </c>
      <c r="D48" s="476"/>
      <c r="E48" s="406">
        <f>Таблица!E28</f>
        <v>24343.199999999997</v>
      </c>
    </row>
    <row r="49" spans="1:5" x14ac:dyDescent="0.25">
      <c r="A49" s="359" t="s">
        <v>62</v>
      </c>
      <c r="B49" s="360" t="s">
        <v>30</v>
      </c>
      <c r="C49" s="361" t="s">
        <v>52</v>
      </c>
      <c r="D49" s="477"/>
      <c r="E49" s="407">
        <f>Таблица!E29</f>
        <v>25623.360000000001</v>
      </c>
    </row>
    <row r="50" spans="1:5" x14ac:dyDescent="0.25">
      <c r="A50" s="359" t="s">
        <v>63</v>
      </c>
      <c r="B50" s="360" t="s">
        <v>30</v>
      </c>
      <c r="C50" s="361" t="s">
        <v>53</v>
      </c>
      <c r="D50" s="477"/>
      <c r="E50" s="407">
        <f>Таблица!E30</f>
        <v>26051.040000000001</v>
      </c>
    </row>
    <row r="51" spans="1:5" x14ac:dyDescent="0.25">
      <c r="A51" s="359" t="s">
        <v>64</v>
      </c>
      <c r="B51" s="360" t="s">
        <v>30</v>
      </c>
      <c r="C51" s="361" t="s">
        <v>54</v>
      </c>
      <c r="D51" s="477"/>
      <c r="E51" s="407">
        <f>Таблица!E31</f>
        <v>29651.040000000001</v>
      </c>
    </row>
    <row r="52" spans="1:5" x14ac:dyDescent="0.25">
      <c r="A52" s="359" t="s">
        <v>65</v>
      </c>
      <c r="B52" s="360" t="s">
        <v>30</v>
      </c>
      <c r="C52" s="361" t="s">
        <v>55</v>
      </c>
      <c r="D52" s="477"/>
      <c r="E52" s="407">
        <f>Таблица!E32</f>
        <v>31363.199999999997</v>
      </c>
    </row>
    <row r="53" spans="1:5" x14ac:dyDescent="0.25">
      <c r="A53" s="359" t="s">
        <v>66</v>
      </c>
      <c r="B53" s="360" t="s">
        <v>30</v>
      </c>
      <c r="C53" s="361" t="s">
        <v>56</v>
      </c>
      <c r="D53" s="477"/>
      <c r="E53" s="407">
        <f>Таблица!E33</f>
        <v>25812</v>
      </c>
    </row>
    <row r="54" spans="1:5" x14ac:dyDescent="0.25">
      <c r="A54" s="359" t="s">
        <v>67</v>
      </c>
      <c r="B54" s="360" t="s">
        <v>30</v>
      </c>
      <c r="C54" s="361" t="s">
        <v>57</v>
      </c>
      <c r="D54" s="477"/>
      <c r="E54" s="407">
        <f>Таблица!E34</f>
        <v>27999.360000000001</v>
      </c>
    </row>
    <row r="55" spans="1:5" x14ac:dyDescent="0.25">
      <c r="A55" s="359" t="s">
        <v>68</v>
      </c>
      <c r="B55" s="360" t="s">
        <v>30</v>
      </c>
      <c r="C55" s="361" t="s">
        <v>58</v>
      </c>
      <c r="D55" s="477"/>
      <c r="E55" s="407">
        <f>Таблица!E35</f>
        <v>30180.960000000003</v>
      </c>
    </row>
    <row r="56" spans="1:5" x14ac:dyDescent="0.25">
      <c r="A56" s="359" t="s">
        <v>69</v>
      </c>
      <c r="B56" s="360" t="s">
        <v>30</v>
      </c>
      <c r="C56" s="361" t="s">
        <v>59</v>
      </c>
      <c r="D56" s="477"/>
      <c r="E56" s="407">
        <f>Таблица!E36</f>
        <v>32484.960000000003</v>
      </c>
    </row>
    <row r="57" spans="1:5" ht="15.75" thickBot="1" x14ac:dyDescent="0.3">
      <c r="A57" s="363" t="s">
        <v>70</v>
      </c>
      <c r="B57" s="364" t="s">
        <v>30</v>
      </c>
      <c r="C57" s="365" t="s">
        <v>60</v>
      </c>
      <c r="D57" s="478"/>
      <c r="E57" s="408">
        <f>Таблица!E37</f>
        <v>34676.639999999999</v>
      </c>
    </row>
    <row r="58" spans="1:5" x14ac:dyDescent="0.25">
      <c r="A58" s="355" t="s">
        <v>900</v>
      </c>
      <c r="B58" s="356" t="s">
        <v>71</v>
      </c>
      <c r="C58" s="357" t="s">
        <v>16</v>
      </c>
      <c r="D58" s="476"/>
      <c r="E58" s="406">
        <f>Таблица!E38</f>
        <v>7937.2800000000007</v>
      </c>
    </row>
    <row r="59" spans="1:5" x14ac:dyDescent="0.25">
      <c r="A59" s="359" t="s">
        <v>901</v>
      </c>
      <c r="B59" s="360" t="s">
        <v>71</v>
      </c>
      <c r="C59" s="361" t="s">
        <v>17</v>
      </c>
      <c r="D59" s="477"/>
      <c r="E59" s="407">
        <f>Таблица!E39</f>
        <v>8364.9600000000009</v>
      </c>
    </row>
    <row r="60" spans="1:5" x14ac:dyDescent="0.25">
      <c r="A60" s="359" t="s">
        <v>902</v>
      </c>
      <c r="B60" s="360" t="s">
        <v>71</v>
      </c>
      <c r="C60" s="361" t="s">
        <v>18</v>
      </c>
      <c r="D60" s="477"/>
      <c r="E60" s="407">
        <f>Таблица!E40</f>
        <v>8503.2000000000007</v>
      </c>
    </row>
    <row r="61" spans="1:5" x14ac:dyDescent="0.25">
      <c r="A61" s="359" t="s">
        <v>903</v>
      </c>
      <c r="B61" s="360" t="s">
        <v>71</v>
      </c>
      <c r="C61" s="361" t="s">
        <v>19</v>
      </c>
      <c r="D61" s="477"/>
      <c r="E61" s="407">
        <f>Таблица!E41</f>
        <v>9728.6400000000012</v>
      </c>
    </row>
    <row r="62" spans="1:5" x14ac:dyDescent="0.25">
      <c r="A62" s="359" t="s">
        <v>904</v>
      </c>
      <c r="B62" s="360" t="s">
        <v>71</v>
      </c>
      <c r="C62" s="361" t="s">
        <v>20</v>
      </c>
      <c r="D62" s="477"/>
      <c r="E62" s="407">
        <f>Таблица!E42</f>
        <v>10297.44</v>
      </c>
    </row>
    <row r="63" spans="1:5" x14ac:dyDescent="0.25">
      <c r="A63" s="359" t="s">
        <v>905</v>
      </c>
      <c r="B63" s="360" t="s">
        <v>71</v>
      </c>
      <c r="C63" s="361" t="s">
        <v>21</v>
      </c>
      <c r="D63" s="477"/>
      <c r="E63" s="407">
        <f>Таблица!E43</f>
        <v>8019.3600000000006</v>
      </c>
    </row>
    <row r="64" spans="1:5" x14ac:dyDescent="0.25">
      <c r="A64" s="359" t="s">
        <v>906</v>
      </c>
      <c r="B64" s="360" t="s">
        <v>71</v>
      </c>
      <c r="C64" s="361" t="s">
        <v>22</v>
      </c>
      <c r="D64" s="477"/>
      <c r="E64" s="407">
        <f>Таблица!E44</f>
        <v>8749.44</v>
      </c>
    </row>
    <row r="65" spans="1:5" x14ac:dyDescent="0.25">
      <c r="A65" s="359" t="s">
        <v>907</v>
      </c>
      <c r="B65" s="360" t="s">
        <v>71</v>
      </c>
      <c r="C65" s="361" t="s">
        <v>23</v>
      </c>
      <c r="D65" s="477"/>
      <c r="E65" s="407">
        <f>Таблица!E45</f>
        <v>9472.32</v>
      </c>
    </row>
    <row r="66" spans="1:5" x14ac:dyDescent="0.25">
      <c r="A66" s="359" t="s">
        <v>908</v>
      </c>
      <c r="B66" s="360" t="s">
        <v>71</v>
      </c>
      <c r="C66" s="361" t="s">
        <v>24</v>
      </c>
      <c r="D66" s="477"/>
      <c r="E66" s="407">
        <f>Таблица!E46</f>
        <v>10265.76</v>
      </c>
    </row>
    <row r="67" spans="1:5" ht="15.75" thickBot="1" x14ac:dyDescent="0.3">
      <c r="A67" s="363" t="s">
        <v>909</v>
      </c>
      <c r="B67" s="364" t="s">
        <v>71</v>
      </c>
      <c r="C67" s="365" t="s">
        <v>25</v>
      </c>
      <c r="D67" s="478"/>
      <c r="E67" s="408">
        <f>Таблица!E47</f>
        <v>10994.4</v>
      </c>
    </row>
    <row r="68" spans="1:5" x14ac:dyDescent="0.25">
      <c r="A68" s="355" t="s">
        <v>910</v>
      </c>
      <c r="B68" s="356" t="s">
        <v>30</v>
      </c>
      <c r="C68" s="357" t="s">
        <v>72</v>
      </c>
      <c r="D68" s="476"/>
      <c r="E68" s="406">
        <f>Таблица!E48</f>
        <v>18701.280000000002</v>
      </c>
    </row>
    <row r="69" spans="1:5" x14ac:dyDescent="0.25">
      <c r="A69" s="359" t="s">
        <v>911</v>
      </c>
      <c r="B69" s="360" t="s">
        <v>30</v>
      </c>
      <c r="C69" s="361" t="s">
        <v>73</v>
      </c>
      <c r="D69" s="477"/>
      <c r="E69" s="407">
        <f>Таблица!E49</f>
        <v>19550.88</v>
      </c>
    </row>
    <row r="70" spans="1:5" x14ac:dyDescent="0.25">
      <c r="A70" s="359" t="s">
        <v>912</v>
      </c>
      <c r="B70" s="360" t="s">
        <v>30</v>
      </c>
      <c r="C70" s="361" t="s">
        <v>74</v>
      </c>
      <c r="D70" s="477"/>
      <c r="E70" s="407">
        <f>Таблица!E50</f>
        <v>19853.280000000002</v>
      </c>
    </row>
    <row r="71" spans="1:5" x14ac:dyDescent="0.25">
      <c r="A71" s="359" t="s">
        <v>913</v>
      </c>
      <c r="B71" s="360" t="s">
        <v>30</v>
      </c>
      <c r="C71" s="361" t="s">
        <v>75</v>
      </c>
      <c r="D71" s="477"/>
      <c r="E71" s="407">
        <f>Таблица!E51</f>
        <v>22151.52</v>
      </c>
    </row>
    <row r="72" spans="1:5" x14ac:dyDescent="0.25">
      <c r="A72" s="359" t="s">
        <v>914</v>
      </c>
      <c r="B72" s="360" t="s">
        <v>30</v>
      </c>
      <c r="C72" s="361" t="s">
        <v>76</v>
      </c>
      <c r="D72" s="477"/>
      <c r="E72" s="407">
        <f>Таблица!E52</f>
        <v>23300.639999999999</v>
      </c>
    </row>
    <row r="73" spans="1:5" x14ac:dyDescent="0.25">
      <c r="A73" s="359" t="s">
        <v>915</v>
      </c>
      <c r="B73" s="360" t="s">
        <v>30</v>
      </c>
      <c r="C73" s="361" t="s">
        <v>77</v>
      </c>
      <c r="D73" s="477"/>
      <c r="E73" s="407">
        <f>Таблица!E53</f>
        <v>19231.2</v>
      </c>
    </row>
    <row r="74" spans="1:5" x14ac:dyDescent="0.25">
      <c r="A74" s="359" t="s">
        <v>916</v>
      </c>
      <c r="B74" s="360" t="s">
        <v>30</v>
      </c>
      <c r="C74" s="361" t="s">
        <v>78</v>
      </c>
      <c r="D74" s="477"/>
      <c r="E74" s="407">
        <f>Таблица!E54</f>
        <v>20685.599999999999</v>
      </c>
    </row>
    <row r="75" spans="1:5" x14ac:dyDescent="0.25">
      <c r="A75" s="359" t="s">
        <v>917</v>
      </c>
      <c r="B75" s="360" t="s">
        <v>30</v>
      </c>
      <c r="C75" s="361" t="s">
        <v>79</v>
      </c>
      <c r="D75" s="477"/>
      <c r="E75" s="407">
        <f>Таблица!E55</f>
        <v>22157.279999999999</v>
      </c>
    </row>
    <row r="76" spans="1:5" x14ac:dyDescent="0.25">
      <c r="A76" s="359" t="s">
        <v>918</v>
      </c>
      <c r="B76" s="360" t="s">
        <v>30</v>
      </c>
      <c r="C76" s="361" t="s">
        <v>80</v>
      </c>
      <c r="D76" s="477"/>
      <c r="E76" s="407">
        <f>Таблица!E56</f>
        <v>23591.52</v>
      </c>
    </row>
    <row r="77" spans="1:5" ht="15.75" thickBot="1" x14ac:dyDescent="0.3">
      <c r="A77" s="363" t="s">
        <v>919</v>
      </c>
      <c r="B77" s="364" t="s">
        <v>30</v>
      </c>
      <c r="C77" s="365" t="s">
        <v>81</v>
      </c>
      <c r="D77" s="478"/>
      <c r="E77" s="408">
        <f>Таблица!E57</f>
        <v>25060.32</v>
      </c>
    </row>
    <row r="78" spans="1:5" x14ac:dyDescent="0.25">
      <c r="A78" s="355" t="s">
        <v>920</v>
      </c>
      <c r="B78" s="356" t="s">
        <v>30</v>
      </c>
      <c r="C78" s="357" t="s">
        <v>82</v>
      </c>
      <c r="D78" s="476"/>
      <c r="E78" s="406">
        <f>Таблица!E58</f>
        <v>34447.68</v>
      </c>
    </row>
    <row r="79" spans="1:5" x14ac:dyDescent="0.25">
      <c r="A79" s="359" t="s">
        <v>921</v>
      </c>
      <c r="B79" s="360" t="s">
        <v>30</v>
      </c>
      <c r="C79" s="361" t="s">
        <v>83</v>
      </c>
      <c r="D79" s="477"/>
      <c r="E79" s="407">
        <f>Таблица!E59</f>
        <v>36152.639999999999</v>
      </c>
    </row>
    <row r="80" spans="1:5" x14ac:dyDescent="0.25">
      <c r="A80" s="359" t="s">
        <v>922</v>
      </c>
      <c r="B80" s="360" t="s">
        <v>30</v>
      </c>
      <c r="C80" s="361" t="s">
        <v>84</v>
      </c>
      <c r="D80" s="477"/>
      <c r="E80" s="407">
        <f>Таблица!E60</f>
        <v>36731.520000000004</v>
      </c>
    </row>
    <row r="81" spans="1:5" x14ac:dyDescent="0.25">
      <c r="A81" s="359" t="s">
        <v>923</v>
      </c>
      <c r="B81" s="360" t="s">
        <v>30</v>
      </c>
      <c r="C81" s="361" t="s">
        <v>85</v>
      </c>
      <c r="D81" s="477"/>
      <c r="E81" s="407">
        <f>Таблица!E61</f>
        <v>41480.639999999999</v>
      </c>
    </row>
    <row r="82" spans="1:5" x14ac:dyDescent="0.25">
      <c r="A82" s="359" t="s">
        <v>924</v>
      </c>
      <c r="B82" s="360" t="s">
        <v>30</v>
      </c>
      <c r="C82" s="361" t="s">
        <v>86</v>
      </c>
      <c r="D82" s="477"/>
      <c r="E82" s="407">
        <f>Таблица!E62</f>
        <v>43767.360000000001</v>
      </c>
    </row>
    <row r="83" spans="1:5" x14ac:dyDescent="0.25">
      <c r="A83" s="359" t="s">
        <v>925</v>
      </c>
      <c r="B83" s="360" t="s">
        <v>30</v>
      </c>
      <c r="C83" s="361" t="s">
        <v>87</v>
      </c>
      <c r="D83" s="477"/>
      <c r="E83" s="407">
        <f>Таблица!E63</f>
        <v>35141.760000000002</v>
      </c>
    </row>
    <row r="84" spans="1:5" x14ac:dyDescent="0.25">
      <c r="A84" s="359" t="s">
        <v>926</v>
      </c>
      <c r="B84" s="360" t="s">
        <v>30</v>
      </c>
      <c r="C84" s="361" t="s">
        <v>88</v>
      </c>
      <c r="D84" s="477"/>
      <c r="E84" s="407">
        <f>Таблица!E64</f>
        <v>38056.32</v>
      </c>
    </row>
    <row r="85" spans="1:5" x14ac:dyDescent="0.25">
      <c r="A85" s="359" t="s">
        <v>927</v>
      </c>
      <c r="B85" s="360" t="s">
        <v>30</v>
      </c>
      <c r="C85" s="361" t="s">
        <v>1195</v>
      </c>
      <c r="D85" s="477"/>
      <c r="E85" s="407">
        <f>Таблица!E65</f>
        <v>40973.760000000002</v>
      </c>
    </row>
    <row r="86" spans="1:5" x14ac:dyDescent="0.25">
      <c r="A86" s="359" t="s">
        <v>928</v>
      </c>
      <c r="B86" s="360" t="s">
        <v>30</v>
      </c>
      <c r="C86" s="361" t="s">
        <v>89</v>
      </c>
      <c r="D86" s="477"/>
      <c r="E86" s="407">
        <f>Таблица!E66</f>
        <v>43994.879999999997</v>
      </c>
    </row>
    <row r="87" spans="1:5" ht="15.75" thickBot="1" x14ac:dyDescent="0.3">
      <c r="A87" s="363" t="s">
        <v>929</v>
      </c>
      <c r="B87" s="364" t="s">
        <v>30</v>
      </c>
      <c r="C87" s="365" t="s">
        <v>90</v>
      </c>
      <c r="D87" s="478"/>
      <c r="E87" s="408">
        <f>Таблица!E67</f>
        <v>46920.960000000006</v>
      </c>
    </row>
    <row r="88" spans="1:5" x14ac:dyDescent="0.25">
      <c r="A88" s="355" t="s">
        <v>930</v>
      </c>
      <c r="B88" s="356" t="s">
        <v>30</v>
      </c>
      <c r="C88" s="357" t="s">
        <v>91</v>
      </c>
      <c r="D88" s="476"/>
      <c r="E88" s="406">
        <f>Таблица!E68</f>
        <v>50194.080000000002</v>
      </c>
    </row>
    <row r="89" spans="1:5" x14ac:dyDescent="0.25">
      <c r="A89" s="359" t="s">
        <v>931</v>
      </c>
      <c r="B89" s="360" t="s">
        <v>30</v>
      </c>
      <c r="C89" s="361" t="s">
        <v>92</v>
      </c>
      <c r="D89" s="477"/>
      <c r="E89" s="407">
        <f>Таблица!E69</f>
        <v>52754.399999999994</v>
      </c>
    </row>
    <row r="90" spans="1:5" x14ac:dyDescent="0.25">
      <c r="A90" s="359" t="s">
        <v>932</v>
      </c>
      <c r="B90" s="360" t="s">
        <v>30</v>
      </c>
      <c r="C90" s="361" t="s">
        <v>93</v>
      </c>
      <c r="D90" s="477"/>
      <c r="E90" s="407">
        <f>Таблица!E70</f>
        <v>53609.759999999995</v>
      </c>
    </row>
    <row r="91" spans="1:5" x14ac:dyDescent="0.25">
      <c r="A91" s="359" t="s">
        <v>933</v>
      </c>
      <c r="B91" s="360" t="s">
        <v>30</v>
      </c>
      <c r="C91" s="361" t="s">
        <v>94</v>
      </c>
      <c r="D91" s="477"/>
      <c r="E91" s="407">
        <f>Таблица!E71</f>
        <v>60809.759999999995</v>
      </c>
    </row>
    <row r="92" spans="1:5" x14ac:dyDescent="0.25">
      <c r="A92" s="359" t="s">
        <v>934</v>
      </c>
      <c r="B92" s="360" t="s">
        <v>30</v>
      </c>
      <c r="C92" s="361" t="s">
        <v>95</v>
      </c>
      <c r="D92" s="477"/>
      <c r="E92" s="407">
        <f>Таблица!E72</f>
        <v>64234.080000000002</v>
      </c>
    </row>
    <row r="93" spans="1:5" x14ac:dyDescent="0.25">
      <c r="A93" s="359" t="s">
        <v>935</v>
      </c>
      <c r="B93" s="360" t="s">
        <v>30</v>
      </c>
      <c r="C93" s="361" t="s">
        <v>96</v>
      </c>
      <c r="D93" s="477"/>
      <c r="E93" s="407">
        <f>Таблица!E73</f>
        <v>51052.32</v>
      </c>
    </row>
    <row r="94" spans="1:5" x14ac:dyDescent="0.25">
      <c r="A94" s="359" t="s">
        <v>936</v>
      </c>
      <c r="B94" s="360" t="s">
        <v>30</v>
      </c>
      <c r="C94" s="361" t="s">
        <v>97</v>
      </c>
      <c r="D94" s="477"/>
      <c r="E94" s="407">
        <f>Таблица!E74</f>
        <v>55427.040000000001</v>
      </c>
    </row>
    <row r="95" spans="1:5" x14ac:dyDescent="0.25">
      <c r="A95" s="359" t="s">
        <v>937</v>
      </c>
      <c r="B95" s="360" t="s">
        <v>30</v>
      </c>
      <c r="C95" s="361" t="s">
        <v>98</v>
      </c>
      <c r="D95" s="477"/>
      <c r="E95" s="407">
        <f>Таблица!E75</f>
        <v>59790.240000000005</v>
      </c>
    </row>
    <row r="96" spans="1:5" x14ac:dyDescent="0.25">
      <c r="A96" s="359" t="s">
        <v>938</v>
      </c>
      <c r="B96" s="360" t="s">
        <v>30</v>
      </c>
      <c r="C96" s="361" t="s">
        <v>99</v>
      </c>
      <c r="D96" s="477"/>
      <c r="E96" s="407">
        <f>Таблица!E76</f>
        <v>64398.240000000005</v>
      </c>
    </row>
    <row r="97" spans="1:5" ht="15.75" thickBot="1" x14ac:dyDescent="0.3">
      <c r="A97" s="363" t="s">
        <v>939</v>
      </c>
      <c r="B97" s="364" t="s">
        <v>30</v>
      </c>
      <c r="C97" s="365" t="s">
        <v>100</v>
      </c>
      <c r="D97" s="478"/>
      <c r="E97" s="408">
        <f>Таблица!E77</f>
        <v>68781.600000000006</v>
      </c>
    </row>
    <row r="98" spans="1:5" x14ac:dyDescent="0.25">
      <c r="A98" s="355" t="s">
        <v>940</v>
      </c>
      <c r="B98" s="356" t="s">
        <v>71</v>
      </c>
      <c r="C98" s="357" t="s">
        <v>72</v>
      </c>
      <c r="D98" s="476"/>
      <c r="E98" s="406">
        <f>Таблица!E78</f>
        <v>15746.4</v>
      </c>
    </row>
    <row r="99" spans="1:5" x14ac:dyDescent="0.25">
      <c r="A99" s="359" t="s">
        <v>941</v>
      </c>
      <c r="B99" s="360" t="s">
        <v>71</v>
      </c>
      <c r="C99" s="361" t="s">
        <v>73</v>
      </c>
      <c r="D99" s="477"/>
      <c r="E99" s="407">
        <f>Таблица!E79</f>
        <v>16601.760000000002</v>
      </c>
    </row>
    <row r="100" spans="1:5" x14ac:dyDescent="0.25">
      <c r="A100" s="359" t="s">
        <v>942</v>
      </c>
      <c r="B100" s="360" t="s">
        <v>71</v>
      </c>
      <c r="C100" s="361" t="s">
        <v>74</v>
      </c>
      <c r="D100" s="477"/>
      <c r="E100" s="407">
        <f>Таблица!E80</f>
        <v>16878.239999999998</v>
      </c>
    </row>
    <row r="101" spans="1:5" x14ac:dyDescent="0.25">
      <c r="A101" s="359" t="s">
        <v>943</v>
      </c>
      <c r="B101" s="360" t="s">
        <v>71</v>
      </c>
      <c r="C101" s="361" t="s">
        <v>75</v>
      </c>
      <c r="D101" s="477"/>
      <c r="E101" s="407">
        <f>Таблица!E81</f>
        <v>19329.120000000003</v>
      </c>
    </row>
    <row r="102" spans="1:5" x14ac:dyDescent="0.25">
      <c r="A102" s="359" t="s">
        <v>944</v>
      </c>
      <c r="B102" s="360" t="s">
        <v>71</v>
      </c>
      <c r="C102" s="361" t="s">
        <v>76</v>
      </c>
      <c r="D102" s="477"/>
      <c r="E102" s="407">
        <f>Таблица!E82</f>
        <v>20466.72</v>
      </c>
    </row>
    <row r="103" spans="1:5" x14ac:dyDescent="0.25">
      <c r="A103" s="359" t="s">
        <v>945</v>
      </c>
      <c r="B103" s="360" t="s">
        <v>71</v>
      </c>
      <c r="C103" s="361" t="s">
        <v>77</v>
      </c>
      <c r="D103" s="477"/>
      <c r="E103" s="407">
        <f>Таблица!E83</f>
        <v>15910.560000000001</v>
      </c>
    </row>
    <row r="104" spans="1:5" x14ac:dyDescent="0.25">
      <c r="A104" s="359" t="s">
        <v>946</v>
      </c>
      <c r="B104" s="360" t="s">
        <v>71</v>
      </c>
      <c r="C104" s="361" t="s">
        <v>78</v>
      </c>
      <c r="D104" s="477"/>
      <c r="E104" s="407">
        <f>Таблица!E84</f>
        <v>17370.72</v>
      </c>
    </row>
    <row r="105" spans="1:5" x14ac:dyDescent="0.25">
      <c r="A105" s="359" t="s">
        <v>947</v>
      </c>
      <c r="B105" s="360" t="s">
        <v>71</v>
      </c>
      <c r="C105" s="361" t="s">
        <v>79</v>
      </c>
      <c r="D105" s="477"/>
      <c r="E105" s="407">
        <f>Таблица!E85</f>
        <v>18816.480000000003</v>
      </c>
    </row>
    <row r="106" spans="1:5" x14ac:dyDescent="0.25">
      <c r="A106" s="359" t="s">
        <v>948</v>
      </c>
      <c r="B106" s="360" t="s">
        <v>71</v>
      </c>
      <c r="C106" s="361" t="s">
        <v>80</v>
      </c>
      <c r="D106" s="477"/>
      <c r="E106" s="407">
        <f>Таблица!E86</f>
        <v>20403.36</v>
      </c>
    </row>
    <row r="107" spans="1:5" ht="15.75" thickBot="1" x14ac:dyDescent="0.3">
      <c r="A107" s="363" t="s">
        <v>949</v>
      </c>
      <c r="B107" s="364" t="s">
        <v>71</v>
      </c>
      <c r="C107" s="365" t="s">
        <v>81</v>
      </c>
      <c r="D107" s="478"/>
      <c r="E107" s="408">
        <f>Таблица!E87</f>
        <v>21860.639999999999</v>
      </c>
    </row>
    <row r="108" spans="1:5" ht="24.75" customHeight="1" x14ac:dyDescent="0.25">
      <c r="A108" s="355" t="s">
        <v>113</v>
      </c>
      <c r="B108" s="356" t="s">
        <v>101</v>
      </c>
      <c r="C108" s="357" t="s">
        <v>104</v>
      </c>
      <c r="D108" s="476"/>
      <c r="E108" s="406">
        <f>Таблица!E88</f>
        <v>12492</v>
      </c>
    </row>
    <row r="109" spans="1:5" ht="24.75" customHeight="1" x14ac:dyDescent="0.25">
      <c r="A109" s="359" t="s">
        <v>114</v>
      </c>
      <c r="B109" s="360" t="s">
        <v>103</v>
      </c>
      <c r="C109" s="361" t="s">
        <v>104</v>
      </c>
      <c r="D109" s="477"/>
      <c r="E109" s="407">
        <f>Таблица!E89</f>
        <v>12492</v>
      </c>
    </row>
    <row r="110" spans="1:5" ht="24.75" customHeight="1" x14ac:dyDescent="0.25">
      <c r="A110" s="359" t="s">
        <v>111</v>
      </c>
      <c r="B110" s="360" t="s">
        <v>101</v>
      </c>
      <c r="C110" s="361" t="s">
        <v>102</v>
      </c>
      <c r="D110" s="477"/>
      <c r="E110" s="407">
        <f>Таблица!E90</f>
        <v>11649.599999999999</v>
      </c>
    </row>
    <row r="111" spans="1:5" ht="24.75" customHeight="1" x14ac:dyDescent="0.25">
      <c r="A111" s="359" t="s">
        <v>112</v>
      </c>
      <c r="B111" s="360" t="s">
        <v>103</v>
      </c>
      <c r="C111" s="361" t="s">
        <v>102</v>
      </c>
      <c r="D111" s="477"/>
      <c r="E111" s="407">
        <f>Таблица!E91</f>
        <v>11649.599999999999</v>
      </c>
    </row>
    <row r="112" spans="1:5" ht="24.75" customHeight="1" x14ac:dyDescent="0.25">
      <c r="A112" s="359" t="s">
        <v>115</v>
      </c>
      <c r="B112" s="360" t="s">
        <v>101</v>
      </c>
      <c r="C112" s="361" t="s">
        <v>105</v>
      </c>
      <c r="D112" s="477"/>
      <c r="E112" s="407">
        <f>Таблица!E92</f>
        <v>13955.039999999999</v>
      </c>
    </row>
    <row r="113" spans="1:5" ht="24.75" customHeight="1" x14ac:dyDescent="0.25">
      <c r="A113" s="359" t="s">
        <v>116</v>
      </c>
      <c r="B113" s="360" t="s">
        <v>103</v>
      </c>
      <c r="C113" s="361" t="s">
        <v>105</v>
      </c>
      <c r="D113" s="477"/>
      <c r="E113" s="407">
        <f>Таблица!E93</f>
        <v>13955.039999999999</v>
      </c>
    </row>
    <row r="114" spans="1:5" ht="24.75" customHeight="1" x14ac:dyDescent="0.25">
      <c r="A114" s="359" t="s">
        <v>117</v>
      </c>
      <c r="B114" s="360" t="s">
        <v>101</v>
      </c>
      <c r="C114" s="361" t="s">
        <v>106</v>
      </c>
      <c r="D114" s="477"/>
      <c r="E114" s="407">
        <f>Таблица!E94</f>
        <v>14855.039999999999</v>
      </c>
    </row>
    <row r="115" spans="1:5" ht="24.75" customHeight="1" thickBot="1" x14ac:dyDescent="0.3">
      <c r="A115" s="363" t="s">
        <v>118</v>
      </c>
      <c r="B115" s="364" t="s">
        <v>103</v>
      </c>
      <c r="C115" s="365" t="s">
        <v>106</v>
      </c>
      <c r="D115" s="478"/>
      <c r="E115" s="408">
        <f>Таблица!E95</f>
        <v>14855.039999999999</v>
      </c>
    </row>
    <row r="116" spans="1:5" ht="53.25" customHeight="1" x14ac:dyDescent="0.25">
      <c r="A116" s="355" t="s">
        <v>950</v>
      </c>
      <c r="B116" s="356" t="s">
        <v>30</v>
      </c>
      <c r="C116" s="357" t="s">
        <v>108</v>
      </c>
      <c r="D116" s="476"/>
      <c r="E116" s="406">
        <f>Таблица!E96</f>
        <v>26748</v>
      </c>
    </row>
    <row r="117" spans="1:5" ht="53.25" customHeight="1" x14ac:dyDescent="0.25">
      <c r="A117" s="359" t="s">
        <v>951</v>
      </c>
      <c r="B117" s="360" t="s">
        <v>30</v>
      </c>
      <c r="C117" s="361" t="s">
        <v>107</v>
      </c>
      <c r="D117" s="477"/>
      <c r="E117" s="407">
        <f>Таблица!E97</f>
        <v>25063.199999999997</v>
      </c>
    </row>
    <row r="118" spans="1:5" ht="53.25" customHeight="1" x14ac:dyDescent="0.25">
      <c r="A118" s="359" t="s">
        <v>952</v>
      </c>
      <c r="B118" s="360" t="s">
        <v>30</v>
      </c>
      <c r="C118" s="361" t="s">
        <v>109</v>
      </c>
      <c r="D118" s="477"/>
      <c r="E118" s="407">
        <f>Таблица!E98</f>
        <v>27594.720000000001</v>
      </c>
    </row>
    <row r="119" spans="1:5" ht="53.25" customHeight="1" thickBot="1" x14ac:dyDescent="0.3">
      <c r="A119" s="363" t="s">
        <v>953</v>
      </c>
      <c r="B119" s="364" t="s">
        <v>30</v>
      </c>
      <c r="C119" s="365" t="s">
        <v>110</v>
      </c>
      <c r="D119" s="478"/>
      <c r="E119" s="408">
        <f>Таблица!E99</f>
        <v>29394.720000000001</v>
      </c>
    </row>
    <row r="120" spans="1:5" x14ac:dyDescent="0.25">
      <c r="A120" s="355" t="s">
        <v>119</v>
      </c>
      <c r="B120" s="356" t="s">
        <v>890</v>
      </c>
      <c r="C120" s="357" t="s">
        <v>16</v>
      </c>
      <c r="D120" s="476"/>
      <c r="E120" s="406">
        <f>Таблица!E100</f>
        <v>8491.68</v>
      </c>
    </row>
    <row r="121" spans="1:5" x14ac:dyDescent="0.25">
      <c r="A121" s="359" t="s">
        <v>120</v>
      </c>
      <c r="B121" s="360" t="s">
        <v>890</v>
      </c>
      <c r="C121" s="361" t="s">
        <v>17</v>
      </c>
      <c r="D121" s="477"/>
      <c r="E121" s="407">
        <f>Таблица!E101</f>
        <v>8916.48</v>
      </c>
    </row>
    <row r="122" spans="1:5" x14ac:dyDescent="0.25">
      <c r="A122" s="359" t="s">
        <v>121</v>
      </c>
      <c r="B122" s="360" t="s">
        <v>890</v>
      </c>
      <c r="C122" s="361" t="s">
        <v>18</v>
      </c>
      <c r="D122" s="477"/>
      <c r="E122" s="407">
        <f>Таблица!E102</f>
        <v>9067.68</v>
      </c>
    </row>
    <row r="123" spans="1:5" x14ac:dyDescent="0.25">
      <c r="A123" s="359" t="s">
        <v>122</v>
      </c>
      <c r="B123" s="360" t="s">
        <v>890</v>
      </c>
      <c r="C123" s="361" t="s">
        <v>19</v>
      </c>
      <c r="D123" s="477"/>
      <c r="E123" s="407">
        <f>Таблица!E103</f>
        <v>10216.799999999999</v>
      </c>
    </row>
    <row r="124" spans="1:5" x14ac:dyDescent="0.25">
      <c r="A124" s="359" t="s">
        <v>123</v>
      </c>
      <c r="B124" s="360" t="s">
        <v>890</v>
      </c>
      <c r="C124" s="361" t="s">
        <v>20</v>
      </c>
      <c r="D124" s="477"/>
      <c r="E124" s="407">
        <f>Таблица!E104</f>
        <v>10791.36</v>
      </c>
    </row>
    <row r="125" spans="1:5" x14ac:dyDescent="0.25">
      <c r="A125" s="359" t="s">
        <v>124</v>
      </c>
      <c r="B125" s="360" t="s">
        <v>890</v>
      </c>
      <c r="C125" s="361" t="s">
        <v>21</v>
      </c>
      <c r="D125" s="477"/>
      <c r="E125" s="407">
        <f>Таблица!E105</f>
        <v>8578.08</v>
      </c>
    </row>
    <row r="126" spans="1:5" x14ac:dyDescent="0.25">
      <c r="A126" s="359" t="s">
        <v>125</v>
      </c>
      <c r="B126" s="360" t="s">
        <v>890</v>
      </c>
      <c r="C126" s="361" t="s">
        <v>22</v>
      </c>
      <c r="D126" s="477"/>
      <c r="E126" s="407">
        <f>Таблица!E106</f>
        <v>9305.2800000000007</v>
      </c>
    </row>
    <row r="127" spans="1:5" x14ac:dyDescent="0.25">
      <c r="A127" s="359" t="s">
        <v>126</v>
      </c>
      <c r="B127" s="360" t="s">
        <v>890</v>
      </c>
      <c r="C127" s="361" t="s">
        <v>23</v>
      </c>
      <c r="D127" s="477"/>
      <c r="E127" s="407">
        <f>Таблица!E107</f>
        <v>10041.119999999999</v>
      </c>
    </row>
    <row r="128" spans="1:5" x14ac:dyDescent="0.25">
      <c r="A128" s="359" t="s">
        <v>127</v>
      </c>
      <c r="B128" s="360" t="s">
        <v>890</v>
      </c>
      <c r="C128" s="361" t="s">
        <v>24</v>
      </c>
      <c r="D128" s="477"/>
      <c r="E128" s="407">
        <f>Таблица!E108</f>
        <v>10758.240000000002</v>
      </c>
    </row>
    <row r="129" spans="1:5" ht="15.75" thickBot="1" x14ac:dyDescent="0.3">
      <c r="A129" s="363" t="s">
        <v>128</v>
      </c>
      <c r="B129" s="364" t="s">
        <v>890</v>
      </c>
      <c r="C129" s="365" t="s">
        <v>25</v>
      </c>
      <c r="D129" s="478"/>
      <c r="E129" s="408">
        <f>Таблица!E109</f>
        <v>11492.64</v>
      </c>
    </row>
    <row r="130" spans="1:5" x14ac:dyDescent="0.25">
      <c r="A130" s="355" t="s">
        <v>129</v>
      </c>
      <c r="B130" s="356" t="s">
        <v>891</v>
      </c>
      <c r="C130" s="357" t="s">
        <v>16</v>
      </c>
      <c r="D130" s="476"/>
      <c r="E130" s="406">
        <f>Таблица!E110</f>
        <v>8491.68</v>
      </c>
    </row>
    <row r="131" spans="1:5" x14ac:dyDescent="0.25">
      <c r="A131" s="359" t="s">
        <v>130</v>
      </c>
      <c r="B131" s="360" t="s">
        <v>891</v>
      </c>
      <c r="C131" s="361" t="s">
        <v>17</v>
      </c>
      <c r="D131" s="477"/>
      <c r="E131" s="407">
        <f>Таблица!E111</f>
        <v>8916.48</v>
      </c>
    </row>
    <row r="132" spans="1:5" x14ac:dyDescent="0.25">
      <c r="A132" s="359" t="s">
        <v>131</v>
      </c>
      <c r="B132" s="360" t="s">
        <v>891</v>
      </c>
      <c r="C132" s="361" t="s">
        <v>18</v>
      </c>
      <c r="D132" s="477"/>
      <c r="E132" s="407">
        <f>Таблица!E112</f>
        <v>9067.68</v>
      </c>
    </row>
    <row r="133" spans="1:5" x14ac:dyDescent="0.25">
      <c r="A133" s="359" t="s">
        <v>132</v>
      </c>
      <c r="B133" s="360" t="s">
        <v>891</v>
      </c>
      <c r="C133" s="361" t="s">
        <v>19</v>
      </c>
      <c r="D133" s="477"/>
      <c r="E133" s="407">
        <f>Таблица!E113</f>
        <v>10216.799999999999</v>
      </c>
    </row>
    <row r="134" spans="1:5" x14ac:dyDescent="0.25">
      <c r="A134" s="359" t="s">
        <v>133</v>
      </c>
      <c r="B134" s="360" t="s">
        <v>891</v>
      </c>
      <c r="C134" s="361" t="s">
        <v>20</v>
      </c>
      <c r="D134" s="477"/>
      <c r="E134" s="407">
        <f>Таблица!E114</f>
        <v>10791.36</v>
      </c>
    </row>
    <row r="135" spans="1:5" x14ac:dyDescent="0.25">
      <c r="A135" s="359" t="s">
        <v>134</v>
      </c>
      <c r="B135" s="360" t="s">
        <v>891</v>
      </c>
      <c r="C135" s="361" t="s">
        <v>21</v>
      </c>
      <c r="D135" s="477"/>
      <c r="E135" s="407">
        <f>Таблица!E115</f>
        <v>8578.08</v>
      </c>
    </row>
    <row r="136" spans="1:5" x14ac:dyDescent="0.25">
      <c r="A136" s="359" t="s">
        <v>135</v>
      </c>
      <c r="B136" s="360" t="s">
        <v>891</v>
      </c>
      <c r="C136" s="361" t="s">
        <v>22</v>
      </c>
      <c r="D136" s="477"/>
      <c r="E136" s="407">
        <f>Таблица!E116</f>
        <v>9305.2800000000007</v>
      </c>
    </row>
    <row r="137" spans="1:5" x14ac:dyDescent="0.25">
      <c r="A137" s="359" t="s">
        <v>136</v>
      </c>
      <c r="B137" s="360" t="s">
        <v>891</v>
      </c>
      <c r="C137" s="361" t="s">
        <v>23</v>
      </c>
      <c r="D137" s="477"/>
      <c r="E137" s="407">
        <f>Таблица!E117</f>
        <v>10041.119999999999</v>
      </c>
    </row>
    <row r="138" spans="1:5" x14ac:dyDescent="0.25">
      <c r="A138" s="359" t="s">
        <v>137</v>
      </c>
      <c r="B138" s="360" t="s">
        <v>891</v>
      </c>
      <c r="C138" s="361" t="s">
        <v>24</v>
      </c>
      <c r="D138" s="477"/>
      <c r="E138" s="407">
        <f>Таблица!E118</f>
        <v>10758.240000000002</v>
      </c>
    </row>
    <row r="139" spans="1:5" ht="15.75" thickBot="1" x14ac:dyDescent="0.3">
      <c r="A139" s="363" t="s">
        <v>138</v>
      </c>
      <c r="B139" s="364" t="s">
        <v>891</v>
      </c>
      <c r="C139" s="365" t="s">
        <v>25</v>
      </c>
      <c r="D139" s="478"/>
      <c r="E139" s="408">
        <f>Таблица!E119</f>
        <v>11492.64</v>
      </c>
    </row>
    <row r="140" spans="1:5" x14ac:dyDescent="0.25">
      <c r="A140" s="355" t="s">
        <v>954</v>
      </c>
      <c r="B140" s="356" t="s">
        <v>892</v>
      </c>
      <c r="C140" s="357" t="s">
        <v>72</v>
      </c>
      <c r="D140" s="476"/>
      <c r="E140" s="406">
        <f>Таблица!E120</f>
        <v>16708.32</v>
      </c>
    </row>
    <row r="141" spans="1:5" x14ac:dyDescent="0.25">
      <c r="A141" s="359" t="s">
        <v>955</v>
      </c>
      <c r="B141" s="360" t="s">
        <v>892</v>
      </c>
      <c r="C141" s="361" t="s">
        <v>73</v>
      </c>
      <c r="D141" s="477"/>
      <c r="E141" s="407">
        <f>Таблица!E121</f>
        <v>17557.920000000002</v>
      </c>
    </row>
    <row r="142" spans="1:5" x14ac:dyDescent="0.25">
      <c r="A142" s="359" t="s">
        <v>956</v>
      </c>
      <c r="B142" s="360" t="s">
        <v>892</v>
      </c>
      <c r="C142" s="361" t="s">
        <v>74</v>
      </c>
      <c r="D142" s="477"/>
      <c r="E142" s="407">
        <f>Таблица!E122</f>
        <v>17860.32</v>
      </c>
    </row>
    <row r="143" spans="1:5" x14ac:dyDescent="0.25">
      <c r="A143" s="359" t="s">
        <v>957</v>
      </c>
      <c r="B143" s="360" t="s">
        <v>892</v>
      </c>
      <c r="C143" s="361" t="s">
        <v>75</v>
      </c>
      <c r="D143" s="477"/>
      <c r="E143" s="407">
        <f>Таблица!E123</f>
        <v>20158.560000000001</v>
      </c>
    </row>
    <row r="144" spans="1:5" x14ac:dyDescent="0.25">
      <c r="A144" s="359" t="s">
        <v>958</v>
      </c>
      <c r="B144" s="360" t="s">
        <v>892</v>
      </c>
      <c r="C144" s="361" t="s">
        <v>76</v>
      </c>
      <c r="D144" s="477"/>
      <c r="E144" s="407">
        <f>Таблица!E124</f>
        <v>21307.68</v>
      </c>
    </row>
    <row r="145" spans="1:5" x14ac:dyDescent="0.25">
      <c r="A145" s="359" t="s">
        <v>959</v>
      </c>
      <c r="B145" s="360" t="s">
        <v>892</v>
      </c>
      <c r="C145" s="361" t="s">
        <v>77</v>
      </c>
      <c r="D145" s="477"/>
      <c r="E145" s="407">
        <f>Таблица!E125</f>
        <v>16875.36</v>
      </c>
    </row>
    <row r="146" spans="1:5" x14ac:dyDescent="0.25">
      <c r="A146" s="359" t="s">
        <v>960</v>
      </c>
      <c r="B146" s="360" t="s">
        <v>892</v>
      </c>
      <c r="C146" s="361" t="s">
        <v>78</v>
      </c>
      <c r="D146" s="477"/>
      <c r="E146" s="407">
        <f>Таблица!E126</f>
        <v>18329.760000000002</v>
      </c>
    </row>
    <row r="147" spans="1:5" x14ac:dyDescent="0.25">
      <c r="A147" s="359" t="s">
        <v>961</v>
      </c>
      <c r="B147" s="360" t="s">
        <v>892</v>
      </c>
      <c r="C147" s="361" t="s">
        <v>79</v>
      </c>
      <c r="D147" s="477"/>
      <c r="E147" s="407">
        <f>Таблица!E127</f>
        <v>19801.439999999999</v>
      </c>
    </row>
    <row r="148" spans="1:5" x14ac:dyDescent="0.25">
      <c r="A148" s="359" t="s">
        <v>962</v>
      </c>
      <c r="B148" s="360" t="s">
        <v>892</v>
      </c>
      <c r="C148" s="361" t="s">
        <v>80</v>
      </c>
      <c r="D148" s="477"/>
      <c r="E148" s="407">
        <f>Таблица!E128</f>
        <v>21235.68</v>
      </c>
    </row>
    <row r="149" spans="1:5" ht="15.75" thickBot="1" x14ac:dyDescent="0.3">
      <c r="A149" s="363" t="s">
        <v>963</v>
      </c>
      <c r="B149" s="364" t="s">
        <v>892</v>
      </c>
      <c r="C149" s="365" t="s">
        <v>81</v>
      </c>
      <c r="D149" s="478"/>
      <c r="E149" s="408">
        <f>Таблица!E129</f>
        <v>22704.480000000003</v>
      </c>
    </row>
    <row r="150" spans="1:5" ht="77.25" customHeight="1" thickBot="1" x14ac:dyDescent="0.3">
      <c r="A150" s="376" t="s">
        <v>139</v>
      </c>
      <c r="B150" s="377" t="s">
        <v>140</v>
      </c>
      <c r="C150" s="378" t="s">
        <v>141</v>
      </c>
      <c r="D150" s="377"/>
      <c r="E150" s="411">
        <f>Таблица!E130</f>
        <v>9326.880000000001</v>
      </c>
    </row>
  </sheetData>
  <mergeCells count="18">
    <mergeCell ref="D120:D129"/>
    <mergeCell ref="D130:D139"/>
    <mergeCell ref="D140:D149"/>
    <mergeCell ref="D112:D115"/>
    <mergeCell ref="D118:D119"/>
    <mergeCell ref="D58:D67"/>
    <mergeCell ref="D108:D111"/>
    <mergeCell ref="D116:D117"/>
    <mergeCell ref="D68:D77"/>
    <mergeCell ref="D78:D87"/>
    <mergeCell ref="D88:D97"/>
    <mergeCell ref="D98:D107"/>
    <mergeCell ref="A9:E9"/>
    <mergeCell ref="D24:D33"/>
    <mergeCell ref="D38:D47"/>
    <mergeCell ref="D48:D57"/>
    <mergeCell ref="D34:D37"/>
    <mergeCell ref="A10:E10"/>
  </mergeCells>
  <pageMargins left="0.39370078740157483" right="0.39370078740157483" top="0.55118110236220474" bottom="0.74803149606299213" header="0.31496062992125984" footer="0.31496062992125984"/>
  <pageSetup paperSize="9" scale="76" orientation="portrait" horizontalDpi="0" verticalDpi="0" r:id="rId1"/>
  <rowBreaks count="1" manualBreakCount="1">
    <brk id="67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Лист4"/>
  <dimension ref="A1:E143"/>
  <sheetViews>
    <sheetView zoomScale="80" zoomScaleNormal="80" zoomScaleSheetLayoutView="85" workbookViewId="0">
      <selection activeCell="A92" sqref="A92"/>
    </sheetView>
  </sheetViews>
  <sheetFormatPr defaultColWidth="9.140625" defaultRowHeight="15" x14ac:dyDescent="0.25"/>
  <cols>
    <col min="1" max="1" width="17.7109375" style="423" customWidth="1"/>
    <col min="2" max="2" width="55.42578125" style="423" customWidth="1"/>
    <col min="3" max="3" width="25.28515625" style="423" customWidth="1"/>
    <col min="4" max="4" width="23.85546875" style="423" customWidth="1"/>
    <col min="5" max="5" width="11.85546875" style="424" customWidth="1"/>
    <col min="6" max="16384" width="9.140625" style="423"/>
  </cols>
  <sheetData>
    <row r="1" spans="1:5" ht="19.5" thickBot="1" x14ac:dyDescent="0.3">
      <c r="A1" s="489" t="s">
        <v>885</v>
      </c>
      <c r="B1" s="489"/>
      <c r="C1" s="489"/>
      <c r="D1" s="489"/>
      <c r="E1" s="489"/>
    </row>
    <row r="2" spans="1:5" ht="19.5" thickBot="1" x14ac:dyDescent="0.3">
      <c r="A2" s="421"/>
      <c r="B2" s="422"/>
      <c r="C2" s="422"/>
      <c r="D2" s="490" t="str">
        <f>'ONIX DIRECT'!E7</f>
        <v>Измененен: 09.09.2024</v>
      </c>
      <c r="E2" s="491"/>
    </row>
    <row r="3" spans="1:5" ht="15.75" thickBot="1" x14ac:dyDescent="0.3">
      <c r="A3" s="425" t="s">
        <v>0</v>
      </c>
      <c r="B3" s="426" t="s">
        <v>1</v>
      </c>
      <c r="C3" s="427" t="s">
        <v>2108</v>
      </c>
      <c r="D3" s="427" t="s">
        <v>3</v>
      </c>
      <c r="E3" s="428" t="s">
        <v>2109</v>
      </c>
    </row>
    <row r="4" spans="1:5" x14ac:dyDescent="0.25">
      <c r="A4" s="355" t="s">
        <v>142</v>
      </c>
      <c r="B4" s="356" t="s">
        <v>152</v>
      </c>
      <c r="C4" s="357" t="s">
        <v>16</v>
      </c>
      <c r="D4" s="476"/>
      <c r="E4" s="406">
        <f>Таблица!E289</f>
        <v>19486.080000000002</v>
      </c>
    </row>
    <row r="5" spans="1:5" x14ac:dyDescent="0.25">
      <c r="A5" s="359" t="s">
        <v>143</v>
      </c>
      <c r="B5" s="360" t="s">
        <v>152</v>
      </c>
      <c r="C5" s="361" t="s">
        <v>17</v>
      </c>
      <c r="D5" s="477"/>
      <c r="E5" s="407">
        <f>Таблица!E290</f>
        <v>19857.599999999999</v>
      </c>
    </row>
    <row r="6" spans="1:5" x14ac:dyDescent="0.25">
      <c r="A6" s="359" t="s">
        <v>144</v>
      </c>
      <c r="B6" s="360" t="s">
        <v>152</v>
      </c>
      <c r="C6" s="361" t="s">
        <v>18</v>
      </c>
      <c r="D6" s="477"/>
      <c r="E6" s="407">
        <f>Таблица!E291</f>
        <v>20368.8</v>
      </c>
    </row>
    <row r="7" spans="1:5" x14ac:dyDescent="0.25">
      <c r="A7" s="359" t="s">
        <v>145</v>
      </c>
      <c r="B7" s="360" t="s">
        <v>152</v>
      </c>
      <c r="C7" s="361" t="s">
        <v>19</v>
      </c>
      <c r="D7" s="477"/>
      <c r="E7" s="407">
        <f>Таблица!E292</f>
        <v>21803.040000000001</v>
      </c>
    </row>
    <row r="8" spans="1:5" x14ac:dyDescent="0.25">
      <c r="A8" s="359" t="s">
        <v>146</v>
      </c>
      <c r="B8" s="360" t="s">
        <v>152</v>
      </c>
      <c r="C8" s="361" t="s">
        <v>20</v>
      </c>
      <c r="D8" s="477"/>
      <c r="E8" s="407">
        <f>Таблица!E293</f>
        <v>22181.760000000002</v>
      </c>
    </row>
    <row r="9" spans="1:5" x14ac:dyDescent="0.25">
      <c r="A9" s="359" t="s">
        <v>147</v>
      </c>
      <c r="B9" s="360" t="s">
        <v>152</v>
      </c>
      <c r="C9" s="361" t="s">
        <v>21</v>
      </c>
      <c r="D9" s="477"/>
      <c r="E9" s="407">
        <f>Таблица!E294</f>
        <v>19385.280000000002</v>
      </c>
    </row>
    <row r="10" spans="1:5" x14ac:dyDescent="0.25">
      <c r="A10" s="359" t="s">
        <v>148</v>
      </c>
      <c r="B10" s="360" t="s">
        <v>152</v>
      </c>
      <c r="C10" s="361" t="s">
        <v>22</v>
      </c>
      <c r="D10" s="477"/>
      <c r="E10" s="407">
        <f>Таблица!E295</f>
        <v>20059.2</v>
      </c>
    </row>
    <row r="11" spans="1:5" x14ac:dyDescent="0.25">
      <c r="A11" s="359" t="s">
        <v>149</v>
      </c>
      <c r="B11" s="360" t="s">
        <v>152</v>
      </c>
      <c r="C11" s="361" t="s">
        <v>23</v>
      </c>
      <c r="D11" s="477"/>
      <c r="E11" s="407">
        <f>Таблица!E296</f>
        <v>21155.040000000001</v>
      </c>
    </row>
    <row r="12" spans="1:5" ht="15" customHeight="1" x14ac:dyDescent="0.25">
      <c r="A12" s="359" t="s">
        <v>150</v>
      </c>
      <c r="B12" s="360" t="s">
        <v>152</v>
      </c>
      <c r="C12" s="361" t="s">
        <v>24</v>
      </c>
      <c r="D12" s="477"/>
      <c r="E12" s="407">
        <f>Таблица!E297</f>
        <v>22157.279999999999</v>
      </c>
    </row>
    <row r="13" spans="1:5" ht="15" customHeight="1" thickBot="1" x14ac:dyDescent="0.3">
      <c r="A13" s="367" t="s">
        <v>151</v>
      </c>
      <c r="B13" s="368" t="s">
        <v>152</v>
      </c>
      <c r="C13" s="369" t="s">
        <v>25</v>
      </c>
      <c r="D13" s="479"/>
      <c r="E13" s="409">
        <f>Таблица!E298</f>
        <v>22695.839999999997</v>
      </c>
    </row>
    <row r="14" spans="1:5" ht="15" customHeight="1" x14ac:dyDescent="0.25">
      <c r="A14" s="355" t="s">
        <v>1233</v>
      </c>
      <c r="B14" s="356" t="s">
        <v>580</v>
      </c>
      <c r="C14" s="357" t="s">
        <v>16</v>
      </c>
      <c r="D14" s="481"/>
      <c r="E14" s="406">
        <f>Таблица!E299</f>
        <v>12072.96</v>
      </c>
    </row>
    <row r="15" spans="1:5" ht="15" customHeight="1" x14ac:dyDescent="0.25">
      <c r="A15" s="359" t="s">
        <v>577</v>
      </c>
      <c r="B15" s="360" t="s">
        <v>580</v>
      </c>
      <c r="C15" s="361" t="s">
        <v>17</v>
      </c>
      <c r="D15" s="482"/>
      <c r="E15" s="407">
        <f>Таблица!E300</f>
        <v>12456</v>
      </c>
    </row>
    <row r="16" spans="1:5" x14ac:dyDescent="0.25">
      <c r="A16" s="359" t="s">
        <v>578</v>
      </c>
      <c r="B16" s="360" t="s">
        <v>580</v>
      </c>
      <c r="C16" s="361" t="s">
        <v>18</v>
      </c>
      <c r="D16" s="482"/>
      <c r="E16" s="407">
        <f>Таблица!E301</f>
        <v>13875.84</v>
      </c>
    </row>
    <row r="17" spans="1:5" ht="15.75" thickBot="1" x14ac:dyDescent="0.3">
      <c r="A17" s="363" t="s">
        <v>579</v>
      </c>
      <c r="B17" s="364" t="s">
        <v>580</v>
      </c>
      <c r="C17" s="365" t="s">
        <v>19</v>
      </c>
      <c r="D17" s="483"/>
      <c r="E17" s="408">
        <f>Таблица!E302</f>
        <v>14686.560000000001</v>
      </c>
    </row>
    <row r="18" spans="1:5" x14ac:dyDescent="0.25">
      <c r="A18" s="373" t="s">
        <v>153</v>
      </c>
      <c r="B18" s="374" t="s">
        <v>173</v>
      </c>
      <c r="C18" s="375" t="s">
        <v>31</v>
      </c>
      <c r="D18" s="488"/>
      <c r="E18" s="410">
        <f>Таблица!E303</f>
        <v>33592.32</v>
      </c>
    </row>
    <row r="19" spans="1:5" x14ac:dyDescent="0.25">
      <c r="A19" s="359" t="s">
        <v>154</v>
      </c>
      <c r="B19" s="360" t="s">
        <v>173</v>
      </c>
      <c r="C19" s="361" t="s">
        <v>32</v>
      </c>
      <c r="D19" s="477"/>
      <c r="E19" s="407">
        <f>Таблица!E304</f>
        <v>34335.360000000001</v>
      </c>
    </row>
    <row r="20" spans="1:5" x14ac:dyDescent="0.25">
      <c r="A20" s="359" t="s">
        <v>155</v>
      </c>
      <c r="B20" s="360" t="s">
        <v>173</v>
      </c>
      <c r="C20" s="361" t="s">
        <v>33</v>
      </c>
      <c r="D20" s="477"/>
      <c r="E20" s="407">
        <f>Таблица!E305</f>
        <v>35357.760000000002</v>
      </c>
    </row>
    <row r="21" spans="1:5" x14ac:dyDescent="0.25">
      <c r="A21" s="359" t="s">
        <v>156</v>
      </c>
      <c r="B21" s="360" t="s">
        <v>173</v>
      </c>
      <c r="C21" s="361" t="s">
        <v>34</v>
      </c>
      <c r="D21" s="477"/>
      <c r="E21" s="407">
        <f>Таблица!E306</f>
        <v>38226.240000000005</v>
      </c>
    </row>
    <row r="22" spans="1:5" x14ac:dyDescent="0.25">
      <c r="A22" s="359" t="s">
        <v>157</v>
      </c>
      <c r="B22" s="360" t="s">
        <v>173</v>
      </c>
      <c r="C22" s="361" t="s">
        <v>35</v>
      </c>
      <c r="D22" s="477"/>
      <c r="E22" s="407">
        <f>Таблица!E307</f>
        <v>38983.68</v>
      </c>
    </row>
    <row r="23" spans="1:5" x14ac:dyDescent="0.25">
      <c r="A23" s="359" t="s">
        <v>158</v>
      </c>
      <c r="B23" s="360" t="s">
        <v>173</v>
      </c>
      <c r="C23" s="361" t="s">
        <v>36</v>
      </c>
      <c r="D23" s="477"/>
      <c r="E23" s="407">
        <f>Таблица!E308</f>
        <v>33503.040000000001</v>
      </c>
    </row>
    <row r="24" spans="1:5" x14ac:dyDescent="0.25">
      <c r="A24" s="359" t="s">
        <v>159</v>
      </c>
      <c r="B24" s="360" t="s">
        <v>173</v>
      </c>
      <c r="C24" s="361" t="s">
        <v>37</v>
      </c>
      <c r="D24" s="477"/>
      <c r="E24" s="407">
        <f>Таблица!E309</f>
        <v>34850.879999999997</v>
      </c>
    </row>
    <row r="25" spans="1:5" x14ac:dyDescent="0.25">
      <c r="A25" s="359" t="s">
        <v>160</v>
      </c>
      <c r="B25" s="360" t="s">
        <v>173</v>
      </c>
      <c r="C25" s="361" t="s">
        <v>38</v>
      </c>
      <c r="D25" s="477"/>
      <c r="E25" s="407">
        <f>Таблица!E310</f>
        <v>37042.560000000005</v>
      </c>
    </row>
    <row r="26" spans="1:5" x14ac:dyDescent="0.25">
      <c r="A26" s="359" t="s">
        <v>161</v>
      </c>
      <c r="B26" s="360" t="s">
        <v>173</v>
      </c>
      <c r="C26" s="361" t="s">
        <v>39</v>
      </c>
      <c r="D26" s="477"/>
      <c r="E26" s="407">
        <f>Таблица!E311</f>
        <v>39047.040000000001</v>
      </c>
    </row>
    <row r="27" spans="1:5" ht="15.75" thickBot="1" x14ac:dyDescent="0.3">
      <c r="A27" s="363" t="s">
        <v>162</v>
      </c>
      <c r="B27" s="364" t="s">
        <v>173</v>
      </c>
      <c r="C27" s="365" t="s">
        <v>40</v>
      </c>
      <c r="D27" s="478"/>
      <c r="E27" s="408">
        <f>Таблица!E312</f>
        <v>40124.160000000003</v>
      </c>
    </row>
    <row r="28" spans="1:5" x14ac:dyDescent="0.25">
      <c r="A28" s="355" t="s">
        <v>163</v>
      </c>
      <c r="B28" s="356" t="s">
        <v>173</v>
      </c>
      <c r="C28" s="357" t="s">
        <v>51</v>
      </c>
      <c r="D28" s="476"/>
      <c r="E28" s="406">
        <f>Таблица!E313</f>
        <v>47698.559999999998</v>
      </c>
    </row>
    <row r="29" spans="1:5" x14ac:dyDescent="0.25">
      <c r="A29" s="359" t="s">
        <v>164</v>
      </c>
      <c r="B29" s="360" t="s">
        <v>173</v>
      </c>
      <c r="C29" s="361" t="s">
        <v>52</v>
      </c>
      <c r="D29" s="477"/>
      <c r="E29" s="407">
        <f>Таблица!E314</f>
        <v>48813.119999999995</v>
      </c>
    </row>
    <row r="30" spans="1:5" x14ac:dyDescent="0.25">
      <c r="A30" s="359" t="s">
        <v>165</v>
      </c>
      <c r="B30" s="360" t="s">
        <v>173</v>
      </c>
      <c r="C30" s="361" t="s">
        <v>53</v>
      </c>
      <c r="D30" s="477"/>
      <c r="E30" s="407">
        <f>Таблица!E315</f>
        <v>50346.720000000001</v>
      </c>
    </row>
    <row r="31" spans="1:5" x14ac:dyDescent="0.25">
      <c r="A31" s="359" t="s">
        <v>166</v>
      </c>
      <c r="B31" s="360" t="s">
        <v>173</v>
      </c>
      <c r="C31" s="361" t="s">
        <v>54</v>
      </c>
      <c r="D31" s="477"/>
      <c r="E31" s="407">
        <f>Таблица!E316</f>
        <v>54649.440000000002</v>
      </c>
    </row>
    <row r="32" spans="1:5" x14ac:dyDescent="0.25">
      <c r="A32" s="359" t="s">
        <v>167</v>
      </c>
      <c r="B32" s="360" t="s">
        <v>173</v>
      </c>
      <c r="C32" s="361" t="s">
        <v>55</v>
      </c>
      <c r="D32" s="477"/>
      <c r="E32" s="407">
        <f>Таблица!E317</f>
        <v>55785.599999999999</v>
      </c>
    </row>
    <row r="33" spans="1:5" x14ac:dyDescent="0.25">
      <c r="A33" s="359" t="s">
        <v>168</v>
      </c>
      <c r="B33" s="360" t="s">
        <v>173</v>
      </c>
      <c r="C33" s="361" t="s">
        <v>56</v>
      </c>
      <c r="D33" s="477"/>
      <c r="E33" s="407">
        <f>Таблица!E318</f>
        <v>47620.800000000003</v>
      </c>
    </row>
    <row r="34" spans="1:5" x14ac:dyDescent="0.25">
      <c r="A34" s="359" t="s">
        <v>169</v>
      </c>
      <c r="B34" s="360" t="s">
        <v>173</v>
      </c>
      <c r="C34" s="361" t="s">
        <v>57</v>
      </c>
      <c r="D34" s="477"/>
      <c r="E34" s="407">
        <f>Таблица!E319</f>
        <v>49642.559999999998</v>
      </c>
    </row>
    <row r="35" spans="1:5" x14ac:dyDescent="0.25">
      <c r="A35" s="359" t="s">
        <v>170</v>
      </c>
      <c r="B35" s="360" t="s">
        <v>173</v>
      </c>
      <c r="C35" s="361" t="s">
        <v>58</v>
      </c>
      <c r="D35" s="477"/>
      <c r="E35" s="407">
        <f>Таблица!E320</f>
        <v>52930.080000000002</v>
      </c>
    </row>
    <row r="36" spans="1:5" ht="15" customHeight="1" x14ac:dyDescent="0.25">
      <c r="A36" s="359" t="s">
        <v>171</v>
      </c>
      <c r="B36" s="360" t="s">
        <v>173</v>
      </c>
      <c r="C36" s="361" t="s">
        <v>59</v>
      </c>
      <c r="D36" s="477"/>
      <c r="E36" s="407">
        <f>Таблица!E321</f>
        <v>55936.800000000003</v>
      </c>
    </row>
    <row r="37" spans="1:5" ht="15" customHeight="1" thickBot="1" x14ac:dyDescent="0.3">
      <c r="A37" s="363" t="s">
        <v>172</v>
      </c>
      <c r="B37" s="364" t="s">
        <v>173</v>
      </c>
      <c r="C37" s="365" t="s">
        <v>60</v>
      </c>
      <c r="D37" s="478"/>
      <c r="E37" s="408">
        <f>Таблица!E322</f>
        <v>57552.480000000003</v>
      </c>
    </row>
    <row r="38" spans="1:5" ht="15" customHeight="1" x14ac:dyDescent="0.25">
      <c r="A38" s="355" t="s">
        <v>969</v>
      </c>
      <c r="B38" s="356" t="s">
        <v>174</v>
      </c>
      <c r="C38" s="357" t="s">
        <v>16</v>
      </c>
      <c r="D38" s="476"/>
      <c r="E38" s="406">
        <f>Таблица!E323</f>
        <v>14106.239999999998</v>
      </c>
    </row>
    <row r="39" spans="1:5" ht="15" customHeight="1" x14ac:dyDescent="0.25">
      <c r="A39" s="359" t="s">
        <v>970</v>
      </c>
      <c r="B39" s="360" t="s">
        <v>174</v>
      </c>
      <c r="C39" s="361" t="s">
        <v>17</v>
      </c>
      <c r="D39" s="477"/>
      <c r="E39" s="407">
        <f>Таблица!E324</f>
        <v>14477.76</v>
      </c>
    </row>
    <row r="40" spans="1:5" ht="15" customHeight="1" x14ac:dyDescent="0.25">
      <c r="A40" s="359" t="s">
        <v>971</v>
      </c>
      <c r="B40" s="360" t="s">
        <v>174</v>
      </c>
      <c r="C40" s="361" t="s">
        <v>18</v>
      </c>
      <c r="D40" s="477"/>
      <c r="E40" s="407">
        <f>Таблица!E325</f>
        <v>14988.96</v>
      </c>
    </row>
    <row r="41" spans="1:5" ht="15" customHeight="1" x14ac:dyDescent="0.25">
      <c r="A41" s="359" t="s">
        <v>972</v>
      </c>
      <c r="B41" s="360" t="s">
        <v>174</v>
      </c>
      <c r="C41" s="361" t="s">
        <v>19</v>
      </c>
      <c r="D41" s="477"/>
      <c r="E41" s="407">
        <f>Таблица!E326</f>
        <v>16423.2</v>
      </c>
    </row>
    <row r="42" spans="1:5" ht="15" customHeight="1" x14ac:dyDescent="0.25">
      <c r="A42" s="359" t="s">
        <v>973</v>
      </c>
      <c r="B42" s="360" t="s">
        <v>174</v>
      </c>
      <c r="C42" s="361" t="s">
        <v>20</v>
      </c>
      <c r="D42" s="477"/>
      <c r="E42" s="407">
        <f>Таблица!E327</f>
        <v>16801.920000000002</v>
      </c>
    </row>
    <row r="43" spans="1:5" ht="15" customHeight="1" x14ac:dyDescent="0.25">
      <c r="A43" s="359" t="s">
        <v>974</v>
      </c>
      <c r="B43" s="360" t="s">
        <v>174</v>
      </c>
      <c r="C43" s="361" t="s">
        <v>21</v>
      </c>
      <c r="D43" s="477"/>
      <c r="E43" s="407">
        <f>Таблица!E328</f>
        <v>14117.76</v>
      </c>
    </row>
    <row r="44" spans="1:5" ht="15" customHeight="1" x14ac:dyDescent="0.25">
      <c r="A44" s="359" t="s">
        <v>975</v>
      </c>
      <c r="B44" s="360" t="s">
        <v>174</v>
      </c>
      <c r="C44" s="361" t="s">
        <v>22</v>
      </c>
      <c r="D44" s="477"/>
      <c r="E44" s="407">
        <f>Таблица!E329</f>
        <v>14791.68</v>
      </c>
    </row>
    <row r="45" spans="1:5" ht="15" customHeight="1" x14ac:dyDescent="0.25">
      <c r="A45" s="359" t="s">
        <v>976</v>
      </c>
      <c r="B45" s="360" t="s">
        <v>174</v>
      </c>
      <c r="C45" s="361" t="s">
        <v>23</v>
      </c>
      <c r="D45" s="477"/>
      <c r="E45" s="407">
        <f>Таблица!E330</f>
        <v>15887.52</v>
      </c>
    </row>
    <row r="46" spans="1:5" x14ac:dyDescent="0.25">
      <c r="A46" s="359" t="s">
        <v>977</v>
      </c>
      <c r="B46" s="360" t="s">
        <v>174</v>
      </c>
      <c r="C46" s="361" t="s">
        <v>24</v>
      </c>
      <c r="D46" s="477"/>
      <c r="E46" s="407">
        <f>Таблица!E331</f>
        <v>16889.760000000002</v>
      </c>
    </row>
    <row r="47" spans="1:5" ht="15.75" thickBot="1" x14ac:dyDescent="0.3">
      <c r="A47" s="363" t="s">
        <v>978</v>
      </c>
      <c r="B47" s="364" t="s">
        <v>174</v>
      </c>
      <c r="C47" s="365" t="s">
        <v>25</v>
      </c>
      <c r="D47" s="478"/>
      <c r="E47" s="408">
        <f>Таблица!E332</f>
        <v>17428.32</v>
      </c>
    </row>
    <row r="48" spans="1:5" x14ac:dyDescent="0.25">
      <c r="A48" s="355" t="s">
        <v>979</v>
      </c>
      <c r="B48" s="356" t="s">
        <v>173</v>
      </c>
      <c r="C48" s="357" t="s">
        <v>72</v>
      </c>
      <c r="D48" s="476"/>
      <c r="E48" s="406">
        <f>Таблица!E333</f>
        <v>31943.52</v>
      </c>
    </row>
    <row r="49" spans="1:5" x14ac:dyDescent="0.25">
      <c r="A49" s="359" t="s">
        <v>980</v>
      </c>
      <c r="B49" s="360" t="s">
        <v>173</v>
      </c>
      <c r="C49" s="361" t="s">
        <v>73</v>
      </c>
      <c r="D49" s="477"/>
      <c r="E49" s="407">
        <f>Таблица!E334</f>
        <v>32686.560000000005</v>
      </c>
    </row>
    <row r="50" spans="1:5" x14ac:dyDescent="0.25">
      <c r="A50" s="359" t="s">
        <v>981</v>
      </c>
      <c r="B50" s="360" t="s">
        <v>173</v>
      </c>
      <c r="C50" s="361" t="s">
        <v>74</v>
      </c>
      <c r="D50" s="477"/>
      <c r="E50" s="407">
        <f>Таблица!E335</f>
        <v>33708.960000000006</v>
      </c>
    </row>
    <row r="51" spans="1:5" x14ac:dyDescent="0.25">
      <c r="A51" s="359" t="s">
        <v>982</v>
      </c>
      <c r="B51" s="360" t="s">
        <v>173</v>
      </c>
      <c r="C51" s="361" t="s">
        <v>75</v>
      </c>
      <c r="D51" s="477"/>
      <c r="E51" s="407">
        <f>Таблица!E336</f>
        <v>36577.440000000002</v>
      </c>
    </row>
    <row r="52" spans="1:5" x14ac:dyDescent="0.25">
      <c r="A52" s="359" t="s">
        <v>983</v>
      </c>
      <c r="B52" s="360" t="s">
        <v>173</v>
      </c>
      <c r="C52" s="361" t="s">
        <v>76</v>
      </c>
      <c r="D52" s="477"/>
      <c r="E52" s="407">
        <f>Таблица!E337</f>
        <v>37334.879999999997</v>
      </c>
    </row>
    <row r="53" spans="1:5" x14ac:dyDescent="0.25">
      <c r="A53" s="359" t="s">
        <v>984</v>
      </c>
      <c r="B53" s="360" t="s">
        <v>173</v>
      </c>
      <c r="C53" s="361" t="s">
        <v>77</v>
      </c>
      <c r="D53" s="477"/>
      <c r="E53" s="407">
        <f>Таблица!E338</f>
        <v>33429.599999999999</v>
      </c>
    </row>
    <row r="54" spans="1:5" x14ac:dyDescent="0.25">
      <c r="A54" s="359" t="s">
        <v>985</v>
      </c>
      <c r="B54" s="360" t="s">
        <v>173</v>
      </c>
      <c r="C54" s="361" t="s">
        <v>78</v>
      </c>
      <c r="D54" s="477"/>
      <c r="E54" s="407">
        <f>Таблица!E339</f>
        <v>34777.440000000002</v>
      </c>
    </row>
    <row r="55" spans="1:5" x14ac:dyDescent="0.25">
      <c r="A55" s="359" t="s">
        <v>986</v>
      </c>
      <c r="B55" s="360" t="s">
        <v>173</v>
      </c>
      <c r="C55" s="361" t="s">
        <v>79</v>
      </c>
      <c r="D55" s="477"/>
      <c r="E55" s="407">
        <f>Таблица!E340</f>
        <v>36969.120000000003</v>
      </c>
    </row>
    <row r="56" spans="1:5" x14ac:dyDescent="0.25">
      <c r="A56" s="359" t="s">
        <v>987</v>
      </c>
      <c r="B56" s="360" t="s">
        <v>173</v>
      </c>
      <c r="C56" s="361" t="s">
        <v>80</v>
      </c>
      <c r="D56" s="477"/>
      <c r="E56" s="407">
        <f>Таблица!E341</f>
        <v>38973.599999999999</v>
      </c>
    </row>
    <row r="57" spans="1:5" ht="15.75" thickBot="1" x14ac:dyDescent="0.3">
      <c r="A57" s="363" t="s">
        <v>988</v>
      </c>
      <c r="B57" s="364" t="s">
        <v>173</v>
      </c>
      <c r="C57" s="365" t="s">
        <v>81</v>
      </c>
      <c r="D57" s="478"/>
      <c r="E57" s="408">
        <f>Таблица!E342</f>
        <v>40050.720000000001</v>
      </c>
    </row>
    <row r="58" spans="1:5" x14ac:dyDescent="0.25">
      <c r="A58" s="355" t="s">
        <v>989</v>
      </c>
      <c r="B58" s="356" t="s">
        <v>173</v>
      </c>
      <c r="C58" s="357" t="s">
        <v>82</v>
      </c>
      <c r="D58" s="476"/>
      <c r="E58" s="406">
        <f>Таблица!E343</f>
        <v>56639.520000000004</v>
      </c>
    </row>
    <row r="59" spans="1:5" x14ac:dyDescent="0.25">
      <c r="A59" s="359" t="s">
        <v>990</v>
      </c>
      <c r="B59" s="360" t="s">
        <v>173</v>
      </c>
      <c r="C59" s="361" t="s">
        <v>83</v>
      </c>
      <c r="D59" s="477"/>
      <c r="E59" s="407">
        <f>Таблица!E344</f>
        <v>58125.599999999999</v>
      </c>
    </row>
    <row r="60" spans="1:5" x14ac:dyDescent="0.25">
      <c r="A60" s="359" t="s">
        <v>991</v>
      </c>
      <c r="B60" s="360" t="s">
        <v>173</v>
      </c>
      <c r="C60" s="361" t="s">
        <v>84</v>
      </c>
      <c r="D60" s="477"/>
      <c r="E60" s="407">
        <f>Таблица!E345</f>
        <v>60170.399999999994</v>
      </c>
    </row>
    <row r="61" spans="1:5" x14ac:dyDescent="0.25">
      <c r="A61" s="359" t="s">
        <v>992</v>
      </c>
      <c r="B61" s="360" t="s">
        <v>173</v>
      </c>
      <c r="C61" s="361" t="s">
        <v>85</v>
      </c>
      <c r="D61" s="477"/>
      <c r="E61" s="407">
        <f>Таблица!E346</f>
        <v>65907.360000000001</v>
      </c>
    </row>
    <row r="62" spans="1:5" x14ac:dyDescent="0.25">
      <c r="A62" s="359" t="s">
        <v>993</v>
      </c>
      <c r="B62" s="360" t="s">
        <v>173</v>
      </c>
      <c r="C62" s="361" t="s">
        <v>86</v>
      </c>
      <c r="D62" s="477"/>
      <c r="E62" s="407">
        <f>Таблица!E347</f>
        <v>67422.240000000005</v>
      </c>
    </row>
    <row r="63" spans="1:5" x14ac:dyDescent="0.25">
      <c r="A63" s="359" t="s">
        <v>994</v>
      </c>
      <c r="B63" s="360" t="s">
        <v>173</v>
      </c>
      <c r="C63" s="361" t="s">
        <v>87</v>
      </c>
      <c r="D63" s="477"/>
      <c r="E63" s="407">
        <f>Таблица!E348</f>
        <v>58763.520000000004</v>
      </c>
    </row>
    <row r="64" spans="1:5" x14ac:dyDescent="0.25">
      <c r="A64" s="359" t="s">
        <v>995</v>
      </c>
      <c r="B64" s="360" t="s">
        <v>173</v>
      </c>
      <c r="C64" s="361" t="s">
        <v>88</v>
      </c>
      <c r="D64" s="477"/>
      <c r="E64" s="407">
        <f>Таблица!E349</f>
        <v>61459.199999999997</v>
      </c>
    </row>
    <row r="65" spans="1:5" x14ac:dyDescent="0.25">
      <c r="A65" s="359" t="s">
        <v>996</v>
      </c>
      <c r="B65" s="360" t="s">
        <v>173</v>
      </c>
      <c r="C65" s="361" t="s">
        <v>1195</v>
      </c>
      <c r="D65" s="477"/>
      <c r="E65" s="407">
        <f>Таблица!E350</f>
        <v>65842.559999999998</v>
      </c>
    </row>
    <row r="66" spans="1:5" x14ac:dyDescent="0.25">
      <c r="A66" s="359" t="s">
        <v>997</v>
      </c>
      <c r="B66" s="360" t="s">
        <v>173</v>
      </c>
      <c r="C66" s="361" t="s">
        <v>89</v>
      </c>
      <c r="D66" s="477"/>
      <c r="E66" s="407">
        <f>Таблица!E351</f>
        <v>69851.520000000004</v>
      </c>
    </row>
    <row r="67" spans="1:5" ht="15.75" thickBot="1" x14ac:dyDescent="0.3">
      <c r="A67" s="363" t="s">
        <v>998</v>
      </c>
      <c r="B67" s="364" t="s">
        <v>173</v>
      </c>
      <c r="C67" s="365" t="s">
        <v>90</v>
      </c>
      <c r="D67" s="478"/>
      <c r="E67" s="408">
        <f>Таблица!E352</f>
        <v>72005.759999999995</v>
      </c>
    </row>
    <row r="68" spans="1:5" x14ac:dyDescent="0.25">
      <c r="A68" s="355" t="s">
        <v>999</v>
      </c>
      <c r="B68" s="356" t="s">
        <v>173</v>
      </c>
      <c r="C68" s="357" t="s">
        <v>91</v>
      </c>
      <c r="D68" s="476"/>
      <c r="E68" s="406">
        <f>Таблица!E353</f>
        <v>81335.520000000004</v>
      </c>
    </row>
    <row r="69" spans="1:5" x14ac:dyDescent="0.25">
      <c r="A69" s="359" t="s">
        <v>1000</v>
      </c>
      <c r="B69" s="360" t="s">
        <v>173</v>
      </c>
      <c r="C69" s="361" t="s">
        <v>92</v>
      </c>
      <c r="D69" s="477"/>
      <c r="E69" s="407">
        <f>Таблица!E354</f>
        <v>83564.639999999999</v>
      </c>
    </row>
    <row r="70" spans="1:5" x14ac:dyDescent="0.25">
      <c r="A70" s="359" t="s">
        <v>1001</v>
      </c>
      <c r="B70" s="360" t="s">
        <v>173</v>
      </c>
      <c r="C70" s="361" t="s">
        <v>93</v>
      </c>
      <c r="D70" s="477"/>
      <c r="E70" s="407">
        <f>Таблица!E355</f>
        <v>86631.84</v>
      </c>
    </row>
    <row r="71" spans="1:5" x14ac:dyDescent="0.25">
      <c r="A71" s="359" t="s">
        <v>1002</v>
      </c>
      <c r="B71" s="360" t="s">
        <v>173</v>
      </c>
      <c r="C71" s="361" t="s">
        <v>94</v>
      </c>
      <c r="D71" s="477"/>
      <c r="E71" s="407">
        <f>Таблица!E356</f>
        <v>95237.28</v>
      </c>
    </row>
    <row r="72" spans="1:5" x14ac:dyDescent="0.25">
      <c r="A72" s="359" t="s">
        <v>1003</v>
      </c>
      <c r="B72" s="360" t="s">
        <v>173</v>
      </c>
      <c r="C72" s="361" t="s">
        <v>95</v>
      </c>
      <c r="D72" s="477"/>
      <c r="E72" s="407">
        <f>Таблица!E357</f>
        <v>97509.6</v>
      </c>
    </row>
    <row r="73" spans="1:5" x14ac:dyDescent="0.25">
      <c r="A73" s="359" t="s">
        <v>1004</v>
      </c>
      <c r="B73" s="360" t="s">
        <v>173</v>
      </c>
      <c r="C73" s="361" t="s">
        <v>96</v>
      </c>
      <c r="D73" s="477"/>
      <c r="E73" s="407">
        <f>Таблица!E358</f>
        <v>84097.44</v>
      </c>
    </row>
    <row r="74" spans="1:5" x14ac:dyDescent="0.25">
      <c r="A74" s="359" t="s">
        <v>1005</v>
      </c>
      <c r="B74" s="360" t="s">
        <v>173</v>
      </c>
      <c r="C74" s="361" t="s">
        <v>97</v>
      </c>
      <c r="D74" s="477"/>
      <c r="E74" s="407">
        <f>Таблица!E359</f>
        <v>88140.959999999992</v>
      </c>
    </row>
    <row r="75" spans="1:5" x14ac:dyDescent="0.25">
      <c r="A75" s="359" t="s">
        <v>1006</v>
      </c>
      <c r="B75" s="360" t="s">
        <v>173</v>
      </c>
      <c r="C75" s="361" t="s">
        <v>98</v>
      </c>
      <c r="D75" s="477"/>
      <c r="E75" s="407">
        <f>Таблица!E360</f>
        <v>94716</v>
      </c>
    </row>
    <row r="76" spans="1:5" x14ac:dyDescent="0.25">
      <c r="A76" s="359" t="s">
        <v>1007</v>
      </c>
      <c r="B76" s="360" t="s">
        <v>173</v>
      </c>
      <c r="C76" s="361" t="s">
        <v>99</v>
      </c>
      <c r="D76" s="477"/>
      <c r="E76" s="407">
        <f>Таблица!E361</f>
        <v>100729.44</v>
      </c>
    </row>
    <row r="77" spans="1:5" ht="15.75" thickBot="1" x14ac:dyDescent="0.3">
      <c r="A77" s="363" t="s">
        <v>1008</v>
      </c>
      <c r="B77" s="364" t="s">
        <v>173</v>
      </c>
      <c r="C77" s="365" t="s">
        <v>100</v>
      </c>
      <c r="D77" s="478"/>
      <c r="E77" s="408">
        <f>Таблица!E362</f>
        <v>103960.79999999999</v>
      </c>
    </row>
    <row r="78" spans="1:5" x14ac:dyDescent="0.25">
      <c r="A78" s="355" t="s">
        <v>1063</v>
      </c>
      <c r="B78" s="356" t="s">
        <v>722</v>
      </c>
      <c r="C78" s="357" t="s">
        <v>72</v>
      </c>
      <c r="D78" s="476"/>
      <c r="E78" s="406">
        <f>Таблица!E363</f>
        <v>24696</v>
      </c>
    </row>
    <row r="79" spans="1:5" x14ac:dyDescent="0.25">
      <c r="A79" s="359" t="s">
        <v>1064</v>
      </c>
      <c r="B79" s="360" t="s">
        <v>722</v>
      </c>
      <c r="C79" s="361" t="s">
        <v>73</v>
      </c>
      <c r="D79" s="477"/>
      <c r="E79" s="407">
        <f>Таблица!E364</f>
        <v>25439.040000000001</v>
      </c>
    </row>
    <row r="80" spans="1:5" x14ac:dyDescent="0.25">
      <c r="A80" s="359" t="s">
        <v>1065</v>
      </c>
      <c r="B80" s="360" t="s">
        <v>722</v>
      </c>
      <c r="C80" s="361" t="s">
        <v>74</v>
      </c>
      <c r="D80" s="477"/>
      <c r="E80" s="407">
        <f>Таблица!E365</f>
        <v>26461.440000000002</v>
      </c>
    </row>
    <row r="81" spans="1:5" x14ac:dyDescent="0.25">
      <c r="A81" s="359" t="s">
        <v>1066</v>
      </c>
      <c r="B81" s="360" t="s">
        <v>722</v>
      </c>
      <c r="C81" s="361" t="s">
        <v>75</v>
      </c>
      <c r="D81" s="477"/>
      <c r="E81" s="407">
        <f>Таблица!E366</f>
        <v>29329.919999999998</v>
      </c>
    </row>
    <row r="82" spans="1:5" x14ac:dyDescent="0.25">
      <c r="A82" s="359" t="s">
        <v>1067</v>
      </c>
      <c r="B82" s="360" t="s">
        <v>722</v>
      </c>
      <c r="C82" s="361" t="s">
        <v>76</v>
      </c>
      <c r="D82" s="477"/>
      <c r="E82" s="407">
        <f>Таблица!E367</f>
        <v>30087.360000000001</v>
      </c>
    </row>
    <row r="83" spans="1:5" x14ac:dyDescent="0.25">
      <c r="A83" s="359" t="s">
        <v>1068</v>
      </c>
      <c r="B83" s="360" t="s">
        <v>722</v>
      </c>
      <c r="C83" s="361" t="s">
        <v>77</v>
      </c>
      <c r="D83" s="477"/>
      <c r="E83" s="407">
        <f>Таблица!E368</f>
        <v>25333.919999999998</v>
      </c>
    </row>
    <row r="84" spans="1:5" x14ac:dyDescent="0.25">
      <c r="A84" s="359" t="s">
        <v>1069</v>
      </c>
      <c r="B84" s="360" t="s">
        <v>722</v>
      </c>
      <c r="C84" s="361" t="s">
        <v>78</v>
      </c>
      <c r="D84" s="477"/>
      <c r="E84" s="407">
        <f>Таблица!E369</f>
        <v>26681.760000000002</v>
      </c>
    </row>
    <row r="85" spans="1:5" x14ac:dyDescent="0.25">
      <c r="A85" s="359" t="s">
        <v>1070</v>
      </c>
      <c r="B85" s="360" t="s">
        <v>722</v>
      </c>
      <c r="C85" s="361" t="s">
        <v>79</v>
      </c>
      <c r="D85" s="477"/>
      <c r="E85" s="407">
        <f>Таблица!E370</f>
        <v>28873.440000000002</v>
      </c>
    </row>
    <row r="86" spans="1:5" ht="24.75" customHeight="1" x14ac:dyDescent="0.25">
      <c r="A86" s="359" t="s">
        <v>1071</v>
      </c>
      <c r="B86" s="360" t="s">
        <v>722</v>
      </c>
      <c r="C86" s="361" t="s">
        <v>80</v>
      </c>
      <c r="D86" s="477"/>
      <c r="E86" s="407">
        <f>Таблица!E371</f>
        <v>30877.919999999998</v>
      </c>
    </row>
    <row r="87" spans="1:5" ht="24.75" customHeight="1" thickBot="1" x14ac:dyDescent="0.3">
      <c r="A87" s="363" t="s">
        <v>1072</v>
      </c>
      <c r="B87" s="364" t="s">
        <v>722</v>
      </c>
      <c r="C87" s="365" t="s">
        <v>81</v>
      </c>
      <c r="D87" s="478"/>
      <c r="E87" s="408">
        <f>Таблица!E372</f>
        <v>31955.040000000001</v>
      </c>
    </row>
    <row r="88" spans="1:5" ht="24.75" customHeight="1" x14ac:dyDescent="0.25">
      <c r="A88" s="355" t="s">
        <v>175</v>
      </c>
      <c r="B88" s="356" t="s">
        <v>176</v>
      </c>
      <c r="C88" s="357" t="s">
        <v>104</v>
      </c>
      <c r="D88" s="476"/>
      <c r="E88" s="406">
        <f>Таблица!E373</f>
        <v>23905.439999999999</v>
      </c>
    </row>
    <row r="89" spans="1:5" ht="24.75" customHeight="1" x14ac:dyDescent="0.25">
      <c r="A89" s="359" t="s">
        <v>177</v>
      </c>
      <c r="B89" s="360" t="s">
        <v>178</v>
      </c>
      <c r="C89" s="361" t="s">
        <v>104</v>
      </c>
      <c r="D89" s="477"/>
      <c r="E89" s="407">
        <f>Таблица!E374</f>
        <v>23905.439999999999</v>
      </c>
    </row>
    <row r="90" spans="1:5" ht="24.75" customHeight="1" x14ac:dyDescent="0.25">
      <c r="A90" s="359" t="s">
        <v>179</v>
      </c>
      <c r="B90" s="360" t="s">
        <v>176</v>
      </c>
      <c r="C90" s="361" t="s">
        <v>102</v>
      </c>
      <c r="D90" s="477"/>
      <c r="E90" s="407">
        <f>Таблица!E375</f>
        <v>23258.880000000001</v>
      </c>
    </row>
    <row r="91" spans="1:5" ht="24.75" customHeight="1" x14ac:dyDescent="0.25">
      <c r="A91" s="359" t="s">
        <v>180</v>
      </c>
      <c r="B91" s="360" t="s">
        <v>178</v>
      </c>
      <c r="C91" s="361" t="s">
        <v>102</v>
      </c>
      <c r="D91" s="477"/>
      <c r="E91" s="407">
        <f>Таблица!E376</f>
        <v>23258.880000000001</v>
      </c>
    </row>
    <row r="92" spans="1:5" ht="24.75" customHeight="1" x14ac:dyDescent="0.25">
      <c r="A92" s="359" t="s">
        <v>181</v>
      </c>
      <c r="B92" s="360" t="s">
        <v>176</v>
      </c>
      <c r="C92" s="361" t="s">
        <v>105</v>
      </c>
      <c r="D92" s="477"/>
      <c r="E92" s="407">
        <f>Таблица!E377</f>
        <v>24158.880000000001</v>
      </c>
    </row>
    <row r="93" spans="1:5" ht="24.75" customHeight="1" x14ac:dyDescent="0.25">
      <c r="A93" s="359" t="s">
        <v>182</v>
      </c>
      <c r="B93" s="360" t="s">
        <v>178</v>
      </c>
      <c r="C93" s="361" t="s">
        <v>105</v>
      </c>
      <c r="D93" s="477"/>
      <c r="E93" s="407">
        <f>Таблица!E378</f>
        <v>24158.880000000001</v>
      </c>
    </row>
    <row r="94" spans="1:5" ht="53.25" customHeight="1" x14ac:dyDescent="0.25">
      <c r="A94" s="359" t="s">
        <v>183</v>
      </c>
      <c r="B94" s="360" t="s">
        <v>176</v>
      </c>
      <c r="C94" s="361" t="s">
        <v>106</v>
      </c>
      <c r="D94" s="477"/>
      <c r="E94" s="407">
        <f>Таблица!E379</f>
        <v>24863.040000000001</v>
      </c>
    </row>
    <row r="95" spans="1:5" ht="53.25" customHeight="1" thickBot="1" x14ac:dyDescent="0.3">
      <c r="A95" s="363" t="s">
        <v>184</v>
      </c>
      <c r="B95" s="364" t="s">
        <v>178</v>
      </c>
      <c r="C95" s="365" t="s">
        <v>106</v>
      </c>
      <c r="D95" s="478"/>
      <c r="E95" s="408">
        <f>Таблица!E380</f>
        <v>24863.040000000001</v>
      </c>
    </row>
    <row r="96" spans="1:5" ht="53.25" customHeight="1" x14ac:dyDescent="0.25">
      <c r="A96" s="355" t="s">
        <v>1009</v>
      </c>
      <c r="B96" s="356" t="s">
        <v>173</v>
      </c>
      <c r="C96" s="357" t="s">
        <v>108</v>
      </c>
      <c r="D96" s="476"/>
      <c r="E96" s="406">
        <f>Таблица!E381</f>
        <v>40782.240000000005</v>
      </c>
    </row>
    <row r="97" spans="1:5" ht="53.25" customHeight="1" x14ac:dyDescent="0.25">
      <c r="A97" s="359" t="s">
        <v>1010</v>
      </c>
      <c r="B97" s="360" t="s">
        <v>173</v>
      </c>
      <c r="C97" s="361" t="s">
        <v>107</v>
      </c>
      <c r="D97" s="477"/>
      <c r="E97" s="407">
        <f>Таблица!E382</f>
        <v>39489.120000000003</v>
      </c>
    </row>
    <row r="98" spans="1:5" x14ac:dyDescent="0.25">
      <c r="A98" s="359" t="s">
        <v>1011</v>
      </c>
      <c r="B98" s="360" t="s">
        <v>173</v>
      </c>
      <c r="C98" s="361" t="s">
        <v>109</v>
      </c>
      <c r="D98" s="477"/>
      <c r="E98" s="407">
        <f>Таблица!E383</f>
        <v>42976.800000000003</v>
      </c>
    </row>
    <row r="99" spans="1:5" ht="15.75" thickBot="1" x14ac:dyDescent="0.3">
      <c r="A99" s="363" t="s">
        <v>1012</v>
      </c>
      <c r="B99" s="364" t="s">
        <v>173</v>
      </c>
      <c r="C99" s="365" t="s">
        <v>110</v>
      </c>
      <c r="D99" s="478"/>
      <c r="E99" s="408">
        <f>Таблица!E384</f>
        <v>44385.119999999995</v>
      </c>
    </row>
    <row r="100" spans="1:5" x14ac:dyDescent="0.25">
      <c r="A100" s="355" t="s">
        <v>185</v>
      </c>
      <c r="B100" s="356" t="s">
        <v>893</v>
      </c>
      <c r="C100" s="357" t="s">
        <v>16</v>
      </c>
      <c r="D100" s="476"/>
      <c r="E100" s="406">
        <f>Таблица!E385</f>
        <v>15387.84</v>
      </c>
    </row>
    <row r="101" spans="1:5" x14ac:dyDescent="0.25">
      <c r="A101" s="359" t="s">
        <v>186</v>
      </c>
      <c r="B101" s="360" t="s">
        <v>893</v>
      </c>
      <c r="C101" s="361" t="s">
        <v>17</v>
      </c>
      <c r="D101" s="477"/>
      <c r="E101" s="407">
        <f>Таблица!E386</f>
        <v>15759.36</v>
      </c>
    </row>
    <row r="102" spans="1:5" x14ac:dyDescent="0.25">
      <c r="A102" s="359" t="s">
        <v>187</v>
      </c>
      <c r="B102" s="360" t="s">
        <v>893</v>
      </c>
      <c r="C102" s="361" t="s">
        <v>18</v>
      </c>
      <c r="D102" s="477"/>
      <c r="E102" s="407">
        <f>Таблица!E387</f>
        <v>16270.560000000001</v>
      </c>
    </row>
    <row r="103" spans="1:5" x14ac:dyDescent="0.25">
      <c r="A103" s="359" t="s">
        <v>188</v>
      </c>
      <c r="B103" s="360" t="s">
        <v>893</v>
      </c>
      <c r="C103" s="361" t="s">
        <v>19</v>
      </c>
      <c r="D103" s="477"/>
      <c r="E103" s="407">
        <f>Таблица!E388</f>
        <v>17704.8</v>
      </c>
    </row>
    <row r="104" spans="1:5" x14ac:dyDescent="0.25">
      <c r="A104" s="359" t="s">
        <v>189</v>
      </c>
      <c r="B104" s="360" t="s">
        <v>893</v>
      </c>
      <c r="C104" s="361" t="s">
        <v>20</v>
      </c>
      <c r="D104" s="477"/>
      <c r="E104" s="407">
        <f>Таблица!E389</f>
        <v>18083.52</v>
      </c>
    </row>
    <row r="105" spans="1:5" x14ac:dyDescent="0.25">
      <c r="A105" s="359" t="s">
        <v>190</v>
      </c>
      <c r="B105" s="360" t="s">
        <v>893</v>
      </c>
      <c r="C105" s="361" t="s">
        <v>21</v>
      </c>
      <c r="D105" s="477"/>
      <c r="E105" s="407">
        <f>Таблица!E390</f>
        <v>15287.039999999999</v>
      </c>
    </row>
    <row r="106" spans="1:5" x14ac:dyDescent="0.25">
      <c r="A106" s="359" t="s">
        <v>191</v>
      </c>
      <c r="B106" s="360" t="s">
        <v>893</v>
      </c>
      <c r="C106" s="361" t="s">
        <v>22</v>
      </c>
      <c r="D106" s="477"/>
      <c r="E106" s="407">
        <f>Таблица!E391</f>
        <v>15960.96</v>
      </c>
    </row>
    <row r="107" spans="1:5" x14ac:dyDescent="0.25">
      <c r="A107" s="359" t="s">
        <v>192</v>
      </c>
      <c r="B107" s="360" t="s">
        <v>893</v>
      </c>
      <c r="C107" s="361" t="s">
        <v>23</v>
      </c>
      <c r="D107" s="477"/>
      <c r="E107" s="407">
        <f>Таблица!E392</f>
        <v>17056.8</v>
      </c>
    </row>
    <row r="108" spans="1:5" ht="15.75" customHeight="1" x14ac:dyDescent="0.25">
      <c r="A108" s="359" t="s">
        <v>193</v>
      </c>
      <c r="B108" s="360" t="s">
        <v>893</v>
      </c>
      <c r="C108" s="361" t="s">
        <v>24</v>
      </c>
      <c r="D108" s="477"/>
      <c r="E108" s="407">
        <f>Таблица!E393</f>
        <v>18059.04</v>
      </c>
    </row>
    <row r="109" spans="1:5" ht="15.75" customHeight="1" thickBot="1" x14ac:dyDescent="0.3">
      <c r="A109" s="363" t="s">
        <v>194</v>
      </c>
      <c r="B109" s="364" t="s">
        <v>893</v>
      </c>
      <c r="C109" s="365" t="s">
        <v>25</v>
      </c>
      <c r="D109" s="478"/>
      <c r="E109" s="408">
        <f>Таблица!E394</f>
        <v>18597.599999999999</v>
      </c>
    </row>
    <row r="110" spans="1:5" ht="15.75" customHeight="1" x14ac:dyDescent="0.25">
      <c r="A110" s="355" t="s">
        <v>1013</v>
      </c>
      <c r="B110" s="356" t="s">
        <v>894</v>
      </c>
      <c r="C110" s="357" t="s">
        <v>72</v>
      </c>
      <c r="D110" s="476"/>
      <c r="E110" s="406">
        <f>Таблица!E395</f>
        <v>27259.199999999997</v>
      </c>
    </row>
    <row r="111" spans="1:5" ht="15.75" customHeight="1" x14ac:dyDescent="0.25">
      <c r="A111" s="359" t="s">
        <v>1014</v>
      </c>
      <c r="B111" s="360" t="s">
        <v>894</v>
      </c>
      <c r="C111" s="361" t="s">
        <v>73</v>
      </c>
      <c r="D111" s="477"/>
      <c r="E111" s="407">
        <f>Таблица!E396</f>
        <v>28002.240000000002</v>
      </c>
    </row>
    <row r="112" spans="1:5" ht="15.75" customHeight="1" x14ac:dyDescent="0.25">
      <c r="A112" s="359" t="s">
        <v>1015</v>
      </c>
      <c r="B112" s="360" t="s">
        <v>894</v>
      </c>
      <c r="C112" s="361" t="s">
        <v>74</v>
      </c>
      <c r="D112" s="477"/>
      <c r="E112" s="407">
        <f>Таблица!E397</f>
        <v>29024.639999999999</v>
      </c>
    </row>
    <row r="113" spans="1:5" ht="15.75" customHeight="1" x14ac:dyDescent="0.25">
      <c r="A113" s="359" t="s">
        <v>1016</v>
      </c>
      <c r="B113" s="360" t="s">
        <v>894</v>
      </c>
      <c r="C113" s="361" t="s">
        <v>75</v>
      </c>
      <c r="D113" s="477"/>
      <c r="E113" s="407">
        <f>Таблица!E398</f>
        <v>31893.120000000003</v>
      </c>
    </row>
    <row r="114" spans="1:5" ht="15.75" customHeight="1" x14ac:dyDescent="0.25">
      <c r="A114" s="359" t="s">
        <v>1017</v>
      </c>
      <c r="B114" s="360" t="s">
        <v>894</v>
      </c>
      <c r="C114" s="361" t="s">
        <v>76</v>
      </c>
      <c r="D114" s="477"/>
      <c r="E114" s="407">
        <f>Таблица!E399</f>
        <v>32650.560000000005</v>
      </c>
    </row>
    <row r="115" spans="1:5" ht="15.75" customHeight="1" x14ac:dyDescent="0.25">
      <c r="A115" s="359" t="s">
        <v>1018</v>
      </c>
      <c r="B115" s="360" t="s">
        <v>894</v>
      </c>
      <c r="C115" s="361" t="s">
        <v>77</v>
      </c>
      <c r="D115" s="477"/>
      <c r="E115" s="407">
        <f>Таблица!E400</f>
        <v>27902.879999999997</v>
      </c>
    </row>
    <row r="116" spans="1:5" ht="15.75" customHeight="1" x14ac:dyDescent="0.25">
      <c r="A116" s="359" t="s">
        <v>1019</v>
      </c>
      <c r="B116" s="360" t="s">
        <v>894</v>
      </c>
      <c r="C116" s="361" t="s">
        <v>78</v>
      </c>
      <c r="D116" s="477"/>
      <c r="E116" s="407">
        <f>Таблица!E401</f>
        <v>29250.720000000001</v>
      </c>
    </row>
    <row r="117" spans="1:5" ht="15.75" customHeight="1" x14ac:dyDescent="0.25">
      <c r="A117" s="359" t="s">
        <v>1020</v>
      </c>
      <c r="B117" s="360" t="s">
        <v>894</v>
      </c>
      <c r="C117" s="361" t="s">
        <v>79</v>
      </c>
      <c r="D117" s="477"/>
      <c r="E117" s="407">
        <f>Таблица!E402</f>
        <v>31442.400000000001</v>
      </c>
    </row>
    <row r="118" spans="1:5" x14ac:dyDescent="0.25">
      <c r="A118" s="359" t="s">
        <v>1021</v>
      </c>
      <c r="B118" s="360" t="s">
        <v>894</v>
      </c>
      <c r="C118" s="361" t="s">
        <v>80</v>
      </c>
      <c r="D118" s="477"/>
      <c r="E118" s="407">
        <f>Таблица!E403</f>
        <v>33446.879999999997</v>
      </c>
    </row>
    <row r="119" spans="1:5" ht="15.75" thickBot="1" x14ac:dyDescent="0.3">
      <c r="A119" s="363" t="s">
        <v>1022</v>
      </c>
      <c r="B119" s="364" t="s">
        <v>894</v>
      </c>
      <c r="C119" s="365" t="s">
        <v>81</v>
      </c>
      <c r="D119" s="478"/>
      <c r="E119" s="408">
        <f>Таблица!E404</f>
        <v>34524</v>
      </c>
    </row>
    <row r="120" spans="1:5" x14ac:dyDescent="0.25">
      <c r="A120" s="355" t="s">
        <v>541</v>
      </c>
      <c r="B120" s="356" t="s">
        <v>232</v>
      </c>
      <c r="C120" s="357" t="s">
        <v>233</v>
      </c>
      <c r="D120" s="481"/>
      <c r="E120" s="406">
        <f>Таблица!E405</f>
        <v>2100.96</v>
      </c>
    </row>
    <row r="121" spans="1:5" x14ac:dyDescent="0.25">
      <c r="A121" s="359" t="s">
        <v>542</v>
      </c>
      <c r="B121" s="360" t="s">
        <v>232</v>
      </c>
      <c r="C121" s="361" t="s">
        <v>234</v>
      </c>
      <c r="D121" s="482"/>
      <c r="E121" s="407">
        <f>Таблица!E406</f>
        <v>2301.12</v>
      </c>
    </row>
    <row r="122" spans="1:5" x14ac:dyDescent="0.25">
      <c r="A122" s="359" t="s">
        <v>543</v>
      </c>
      <c r="B122" s="360" t="s">
        <v>232</v>
      </c>
      <c r="C122" s="361" t="s">
        <v>235</v>
      </c>
      <c r="D122" s="482"/>
      <c r="E122" s="407">
        <f>Таблица!E407</f>
        <v>2502.7200000000003</v>
      </c>
    </row>
    <row r="123" spans="1:5" x14ac:dyDescent="0.25">
      <c r="A123" s="359" t="s">
        <v>544</v>
      </c>
      <c r="B123" s="360" t="s">
        <v>232</v>
      </c>
      <c r="C123" s="361" t="s">
        <v>236</v>
      </c>
      <c r="D123" s="482"/>
      <c r="E123" s="407">
        <f>Таблица!E408</f>
        <v>2692.8</v>
      </c>
    </row>
    <row r="124" spans="1:5" ht="15.75" thickBot="1" x14ac:dyDescent="0.3">
      <c r="A124" s="363" t="s">
        <v>545</v>
      </c>
      <c r="B124" s="364" t="s">
        <v>232</v>
      </c>
      <c r="C124" s="365" t="s">
        <v>237</v>
      </c>
      <c r="D124" s="483"/>
      <c r="E124" s="408">
        <f>Таблица!E409</f>
        <v>2885.76</v>
      </c>
    </row>
    <row r="125" spans="1:5" x14ac:dyDescent="0.25">
      <c r="A125" s="355" t="s">
        <v>195</v>
      </c>
      <c r="B125" s="356" t="s">
        <v>196</v>
      </c>
      <c r="C125" s="357" t="s">
        <v>141</v>
      </c>
      <c r="D125" s="476"/>
      <c r="E125" s="406">
        <f>Таблица!E410</f>
        <v>19648.8</v>
      </c>
    </row>
    <row r="126" spans="1:5" x14ac:dyDescent="0.25">
      <c r="A126" s="359" t="s">
        <v>197</v>
      </c>
      <c r="B126" s="360" t="s">
        <v>196</v>
      </c>
      <c r="C126" s="361" t="s">
        <v>198</v>
      </c>
      <c r="D126" s="477"/>
      <c r="E126" s="407">
        <f>Таблица!E411</f>
        <v>20975.040000000001</v>
      </c>
    </row>
    <row r="127" spans="1:5" x14ac:dyDescent="0.25">
      <c r="A127" s="359" t="s">
        <v>199</v>
      </c>
      <c r="B127" s="360" t="s">
        <v>196</v>
      </c>
      <c r="C127" s="361" t="s">
        <v>200</v>
      </c>
      <c r="D127" s="477"/>
      <c r="E127" s="407">
        <f>Таблица!E412</f>
        <v>22253.760000000002</v>
      </c>
    </row>
    <row r="128" spans="1:5" ht="15.75" thickBot="1" x14ac:dyDescent="0.3">
      <c r="A128" s="363" t="s">
        <v>201</v>
      </c>
      <c r="B128" s="364" t="s">
        <v>196</v>
      </c>
      <c r="C128" s="365" t="s">
        <v>202</v>
      </c>
      <c r="D128" s="478"/>
      <c r="E128" s="408">
        <f>Таблица!E413</f>
        <v>22904.639999999999</v>
      </c>
    </row>
    <row r="129" spans="1:5" x14ac:dyDescent="0.25">
      <c r="A129" s="355" t="s">
        <v>203</v>
      </c>
      <c r="B129" s="356" t="s">
        <v>204</v>
      </c>
      <c r="C129" s="357" t="s">
        <v>205</v>
      </c>
      <c r="D129" s="476"/>
      <c r="E129" s="406">
        <f>Таблица!E414</f>
        <v>32454.720000000001</v>
      </c>
    </row>
    <row r="130" spans="1:5" x14ac:dyDescent="0.25">
      <c r="A130" s="359" t="s">
        <v>206</v>
      </c>
      <c r="B130" s="360" t="s">
        <v>204</v>
      </c>
      <c r="C130" s="361" t="s">
        <v>207</v>
      </c>
      <c r="D130" s="477"/>
      <c r="E130" s="407">
        <f>Таблица!E415</f>
        <v>34030.080000000002</v>
      </c>
    </row>
    <row r="131" spans="1:5" x14ac:dyDescent="0.25">
      <c r="A131" s="359" t="s">
        <v>208</v>
      </c>
      <c r="B131" s="360" t="s">
        <v>204</v>
      </c>
      <c r="C131" s="361" t="s">
        <v>209</v>
      </c>
      <c r="D131" s="477"/>
      <c r="E131" s="407">
        <f>Таблица!E416</f>
        <v>36682.560000000005</v>
      </c>
    </row>
    <row r="132" spans="1:5" x14ac:dyDescent="0.25">
      <c r="A132" s="359" t="s">
        <v>210</v>
      </c>
      <c r="B132" s="360" t="s">
        <v>204</v>
      </c>
      <c r="C132" s="361" t="s">
        <v>211</v>
      </c>
      <c r="D132" s="477"/>
      <c r="E132" s="407">
        <f>Таблица!E417</f>
        <v>39240</v>
      </c>
    </row>
    <row r="133" spans="1:5" ht="15.75" thickBot="1" x14ac:dyDescent="0.3">
      <c r="A133" s="363" t="s">
        <v>212</v>
      </c>
      <c r="B133" s="364" t="s">
        <v>204</v>
      </c>
      <c r="C133" s="365" t="s">
        <v>213</v>
      </c>
      <c r="D133" s="478"/>
      <c r="E133" s="408">
        <f>Таблица!E418</f>
        <v>40541.760000000002</v>
      </c>
    </row>
    <row r="134" spans="1:5" x14ac:dyDescent="0.25">
      <c r="A134" s="355" t="s">
        <v>214</v>
      </c>
      <c r="B134" s="356" t="s">
        <v>215</v>
      </c>
      <c r="C134" s="357" t="s">
        <v>216</v>
      </c>
      <c r="D134" s="476"/>
      <c r="E134" s="406">
        <f>Таблица!E419</f>
        <v>46048.32</v>
      </c>
    </row>
    <row r="135" spans="1:5" x14ac:dyDescent="0.25">
      <c r="A135" s="359" t="s">
        <v>217</v>
      </c>
      <c r="B135" s="360" t="s">
        <v>215</v>
      </c>
      <c r="C135" s="361" t="s">
        <v>218</v>
      </c>
      <c r="D135" s="477"/>
      <c r="E135" s="407">
        <f>Таблица!E420</f>
        <v>48411.360000000001</v>
      </c>
    </row>
    <row r="136" spans="1:5" x14ac:dyDescent="0.25">
      <c r="A136" s="359" t="s">
        <v>219</v>
      </c>
      <c r="B136" s="360" t="s">
        <v>215</v>
      </c>
      <c r="C136" s="361" t="s">
        <v>220</v>
      </c>
      <c r="D136" s="477"/>
      <c r="E136" s="407">
        <f>Таблица!E421</f>
        <v>52390.080000000002</v>
      </c>
    </row>
    <row r="137" spans="1:5" x14ac:dyDescent="0.25">
      <c r="A137" s="359" t="s">
        <v>221</v>
      </c>
      <c r="B137" s="360" t="s">
        <v>215</v>
      </c>
      <c r="C137" s="361" t="s">
        <v>222</v>
      </c>
      <c r="D137" s="477"/>
      <c r="E137" s="407">
        <f>Таблица!E422</f>
        <v>56226.240000000005</v>
      </c>
    </row>
    <row r="138" spans="1:5" ht="15.75" thickBot="1" x14ac:dyDescent="0.3">
      <c r="A138" s="363" t="s">
        <v>223</v>
      </c>
      <c r="B138" s="364" t="s">
        <v>215</v>
      </c>
      <c r="C138" s="365" t="s">
        <v>224</v>
      </c>
      <c r="D138" s="478"/>
      <c r="E138" s="408">
        <f>Таблица!E423</f>
        <v>58178.880000000005</v>
      </c>
    </row>
    <row r="139" spans="1:5" x14ac:dyDescent="0.25">
      <c r="A139" s="355" t="s">
        <v>225</v>
      </c>
      <c r="B139" s="356" t="s">
        <v>226</v>
      </c>
      <c r="C139" s="357" t="s">
        <v>227</v>
      </c>
      <c r="D139" s="476"/>
      <c r="E139" s="406">
        <f>Таблица!E424</f>
        <v>13593.599999999999</v>
      </c>
    </row>
    <row r="140" spans="1:5" x14ac:dyDescent="0.25">
      <c r="A140" s="359" t="s">
        <v>228</v>
      </c>
      <c r="B140" s="360" t="s">
        <v>226</v>
      </c>
      <c r="C140" s="361" t="s">
        <v>141</v>
      </c>
      <c r="D140" s="477"/>
      <c r="E140" s="407">
        <f>Таблица!E425</f>
        <v>14381.280000000002</v>
      </c>
    </row>
    <row r="141" spans="1:5" x14ac:dyDescent="0.25">
      <c r="A141" s="359" t="s">
        <v>229</v>
      </c>
      <c r="B141" s="360" t="s">
        <v>226</v>
      </c>
      <c r="C141" s="361" t="s">
        <v>198</v>
      </c>
      <c r="D141" s="477"/>
      <c r="E141" s="407">
        <f>Таблица!E426</f>
        <v>15707.52</v>
      </c>
    </row>
    <row r="142" spans="1:5" x14ac:dyDescent="0.25">
      <c r="A142" s="359" t="s">
        <v>230</v>
      </c>
      <c r="B142" s="360" t="s">
        <v>226</v>
      </c>
      <c r="C142" s="361" t="s">
        <v>200</v>
      </c>
      <c r="D142" s="477"/>
      <c r="E142" s="407">
        <f>Таблица!E427</f>
        <v>16986.239999999998</v>
      </c>
    </row>
    <row r="143" spans="1:5" ht="15.75" thickBot="1" x14ac:dyDescent="0.3">
      <c r="A143" s="363" t="s">
        <v>231</v>
      </c>
      <c r="B143" s="364" t="s">
        <v>226</v>
      </c>
      <c r="C143" s="365" t="s">
        <v>202</v>
      </c>
      <c r="D143" s="478"/>
      <c r="E143" s="408">
        <f>Таблица!E428</f>
        <v>17637.120000000003</v>
      </c>
    </row>
  </sheetData>
  <mergeCells count="22">
    <mergeCell ref="D92:D95"/>
    <mergeCell ref="A1:E1"/>
    <mergeCell ref="D2:E2"/>
    <mergeCell ref="D134:D138"/>
    <mergeCell ref="D139:D143"/>
    <mergeCell ref="D98:D99"/>
    <mergeCell ref="D100:D109"/>
    <mergeCell ref="D110:D119"/>
    <mergeCell ref="D125:D128"/>
    <mergeCell ref="D129:D133"/>
    <mergeCell ref="D120:D124"/>
    <mergeCell ref="D96:D97"/>
    <mergeCell ref="D4:D13"/>
    <mergeCell ref="D18:D27"/>
    <mergeCell ref="D28:D37"/>
    <mergeCell ref="D38:D47"/>
    <mergeCell ref="D14:D17"/>
    <mergeCell ref="D58:D67"/>
    <mergeCell ref="D68:D77"/>
    <mergeCell ref="D78:D87"/>
    <mergeCell ref="D88:D91"/>
    <mergeCell ref="D48:D57"/>
  </mergeCells>
  <pageMargins left="0.39370078740157483" right="0.39370078740157483" top="0.74803149606299213" bottom="0.74803149606299213" header="0.31496062992125984" footer="0.31496062992125984"/>
  <pageSetup paperSize="9" scale="71" fitToHeight="3" orientation="portrait" r:id="rId1"/>
  <rowBreaks count="2" manualBreakCount="2">
    <brk id="65" max="16383" man="1"/>
    <brk id="117" max="16383" man="1"/>
  </row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Лист5"/>
  <dimension ref="A1:E143"/>
  <sheetViews>
    <sheetView zoomScale="80" zoomScaleNormal="80" zoomScaleSheetLayoutView="85" workbookViewId="0">
      <selection activeCell="H23" sqref="H23"/>
    </sheetView>
  </sheetViews>
  <sheetFormatPr defaultColWidth="9.140625" defaultRowHeight="15" x14ac:dyDescent="0.25"/>
  <cols>
    <col min="1" max="1" width="16.85546875" style="423" customWidth="1"/>
    <col min="2" max="2" width="55.28515625" style="423" customWidth="1"/>
    <col min="3" max="3" width="25.140625" style="423" customWidth="1"/>
    <col min="4" max="4" width="23.85546875" style="423" customWidth="1"/>
    <col min="5" max="5" width="11.85546875" style="424" customWidth="1"/>
    <col min="6" max="16384" width="9.140625" style="423"/>
  </cols>
  <sheetData>
    <row r="1" spans="1:5" ht="19.5" thickBot="1" x14ac:dyDescent="0.3">
      <c r="A1" s="489" t="s">
        <v>885</v>
      </c>
      <c r="B1" s="489"/>
      <c r="C1" s="489"/>
      <c r="D1" s="489"/>
      <c r="E1" s="489"/>
    </row>
    <row r="2" spans="1:5" ht="19.5" thickBot="1" x14ac:dyDescent="0.3">
      <c r="A2" s="421"/>
      <c r="B2" s="422"/>
      <c r="C2" s="422"/>
      <c r="D2" s="490" t="str">
        <f>'ONIX DIRECT'!E7</f>
        <v>Измененен: 09.09.2024</v>
      </c>
      <c r="E2" s="491"/>
    </row>
    <row r="3" spans="1:5" ht="17.25" customHeight="1" thickBot="1" x14ac:dyDescent="0.3">
      <c r="A3" s="351" t="s">
        <v>0</v>
      </c>
      <c r="B3" s="352" t="s">
        <v>1</v>
      </c>
      <c r="C3" s="353" t="s">
        <v>2108</v>
      </c>
      <c r="D3" s="353" t="s">
        <v>3</v>
      </c>
      <c r="E3" s="354" t="s">
        <v>2109</v>
      </c>
    </row>
    <row r="4" spans="1:5" x14ac:dyDescent="0.25">
      <c r="A4" s="355" t="s">
        <v>646</v>
      </c>
      <c r="B4" s="356" t="s">
        <v>716</v>
      </c>
      <c r="C4" s="358" t="s">
        <v>16</v>
      </c>
      <c r="D4" s="476"/>
      <c r="E4" s="406">
        <f>Таблица!E430</f>
        <v>20884.32</v>
      </c>
    </row>
    <row r="5" spans="1:5" x14ac:dyDescent="0.25">
      <c r="A5" s="359" t="s">
        <v>647</v>
      </c>
      <c r="B5" s="360" t="s">
        <v>716</v>
      </c>
      <c r="C5" s="362" t="s">
        <v>17</v>
      </c>
      <c r="D5" s="477"/>
      <c r="E5" s="407">
        <f>Таблица!E431</f>
        <v>21255.84</v>
      </c>
    </row>
    <row r="6" spans="1:5" x14ac:dyDescent="0.25">
      <c r="A6" s="359" t="s">
        <v>648</v>
      </c>
      <c r="B6" s="360" t="s">
        <v>716</v>
      </c>
      <c r="C6" s="362" t="s">
        <v>18</v>
      </c>
      <c r="D6" s="477"/>
      <c r="E6" s="407">
        <f>Таблица!E432</f>
        <v>21767.040000000001</v>
      </c>
    </row>
    <row r="7" spans="1:5" x14ac:dyDescent="0.25">
      <c r="A7" s="359" t="s">
        <v>649</v>
      </c>
      <c r="B7" s="360" t="s">
        <v>716</v>
      </c>
      <c r="C7" s="362" t="s">
        <v>19</v>
      </c>
      <c r="D7" s="477"/>
      <c r="E7" s="407">
        <f>Таблица!E433</f>
        <v>23201.279999999999</v>
      </c>
    </row>
    <row r="8" spans="1:5" x14ac:dyDescent="0.25">
      <c r="A8" s="359" t="s">
        <v>650</v>
      </c>
      <c r="B8" s="360" t="s">
        <v>716</v>
      </c>
      <c r="C8" s="362" t="s">
        <v>20</v>
      </c>
      <c r="D8" s="477"/>
      <c r="E8" s="407">
        <f>Таблица!E434</f>
        <v>23580</v>
      </c>
    </row>
    <row r="9" spans="1:5" x14ac:dyDescent="0.25">
      <c r="A9" s="359" t="s">
        <v>651</v>
      </c>
      <c r="B9" s="360" t="s">
        <v>716</v>
      </c>
      <c r="C9" s="362" t="s">
        <v>21</v>
      </c>
      <c r="D9" s="477"/>
      <c r="E9" s="407">
        <f>Таблица!E435</f>
        <v>20783.52</v>
      </c>
    </row>
    <row r="10" spans="1:5" x14ac:dyDescent="0.25">
      <c r="A10" s="359" t="s">
        <v>652</v>
      </c>
      <c r="B10" s="360" t="s">
        <v>716</v>
      </c>
      <c r="C10" s="362" t="s">
        <v>22</v>
      </c>
      <c r="D10" s="477"/>
      <c r="E10" s="407">
        <f>Таблица!E436</f>
        <v>21457.439999999999</v>
      </c>
    </row>
    <row r="11" spans="1:5" x14ac:dyDescent="0.25">
      <c r="A11" s="359" t="s">
        <v>653</v>
      </c>
      <c r="B11" s="360" t="s">
        <v>716</v>
      </c>
      <c r="C11" s="362" t="s">
        <v>23</v>
      </c>
      <c r="D11" s="477"/>
      <c r="E11" s="407">
        <f>Таблица!E437</f>
        <v>22553.279999999999</v>
      </c>
    </row>
    <row r="12" spans="1:5" x14ac:dyDescent="0.25">
      <c r="A12" s="359" t="s">
        <v>654</v>
      </c>
      <c r="B12" s="360" t="s">
        <v>716</v>
      </c>
      <c r="C12" s="362" t="s">
        <v>24</v>
      </c>
      <c r="D12" s="477"/>
      <c r="E12" s="407">
        <f>Таблица!E438</f>
        <v>23555.52</v>
      </c>
    </row>
    <row r="13" spans="1:5" ht="15.75" thickBot="1" x14ac:dyDescent="0.3">
      <c r="A13" s="367" t="s">
        <v>655</v>
      </c>
      <c r="B13" s="368" t="s">
        <v>716</v>
      </c>
      <c r="C13" s="370" t="s">
        <v>25</v>
      </c>
      <c r="D13" s="479"/>
      <c r="E13" s="409">
        <f>Таблица!E439</f>
        <v>24094.080000000002</v>
      </c>
    </row>
    <row r="14" spans="1:5" ht="15" customHeight="1" x14ac:dyDescent="0.25">
      <c r="A14" s="355" t="s">
        <v>1231</v>
      </c>
      <c r="B14" s="356" t="s">
        <v>717</v>
      </c>
      <c r="C14" s="358" t="s">
        <v>16</v>
      </c>
      <c r="D14" s="481"/>
      <c r="E14" s="406">
        <f>Таблица!E440</f>
        <v>12772.8</v>
      </c>
    </row>
    <row r="15" spans="1:5" ht="15" customHeight="1" x14ac:dyDescent="0.25">
      <c r="A15" s="359" t="s">
        <v>656</v>
      </c>
      <c r="B15" s="360" t="s">
        <v>717</v>
      </c>
      <c r="C15" s="362" t="s">
        <v>17</v>
      </c>
      <c r="D15" s="482"/>
      <c r="E15" s="407">
        <f>Таблица!E441</f>
        <v>13155.84</v>
      </c>
    </row>
    <row r="16" spans="1:5" ht="15" customHeight="1" x14ac:dyDescent="0.25">
      <c r="A16" s="359" t="s">
        <v>657</v>
      </c>
      <c r="B16" s="360" t="s">
        <v>717</v>
      </c>
      <c r="C16" s="362" t="s">
        <v>18</v>
      </c>
      <c r="D16" s="482"/>
      <c r="E16" s="407">
        <f>Таблица!E442</f>
        <v>14575.68</v>
      </c>
    </row>
    <row r="17" spans="1:5" ht="15" customHeight="1" thickBot="1" x14ac:dyDescent="0.3">
      <c r="A17" s="363" t="s">
        <v>658</v>
      </c>
      <c r="B17" s="364" t="s">
        <v>717</v>
      </c>
      <c r="C17" s="366" t="s">
        <v>19</v>
      </c>
      <c r="D17" s="483"/>
      <c r="E17" s="408">
        <f>Таблица!E443</f>
        <v>15386.4</v>
      </c>
    </row>
    <row r="18" spans="1:5" x14ac:dyDescent="0.25">
      <c r="A18" s="373" t="s">
        <v>659</v>
      </c>
      <c r="B18" s="374" t="s">
        <v>718</v>
      </c>
      <c r="C18" s="417" t="s">
        <v>31</v>
      </c>
      <c r="D18" s="488"/>
      <c r="E18" s="410">
        <f>Таблица!E444</f>
        <v>35454.240000000005</v>
      </c>
    </row>
    <row r="19" spans="1:5" x14ac:dyDescent="0.25">
      <c r="A19" s="359" t="s">
        <v>660</v>
      </c>
      <c r="B19" s="360" t="s">
        <v>718</v>
      </c>
      <c r="C19" s="362" t="s">
        <v>32</v>
      </c>
      <c r="D19" s="477"/>
      <c r="E19" s="407">
        <f>Таблица!E445</f>
        <v>36197.279999999999</v>
      </c>
    </row>
    <row r="20" spans="1:5" x14ac:dyDescent="0.25">
      <c r="A20" s="359" t="s">
        <v>661</v>
      </c>
      <c r="B20" s="360" t="s">
        <v>718</v>
      </c>
      <c r="C20" s="362" t="s">
        <v>33</v>
      </c>
      <c r="D20" s="477"/>
      <c r="E20" s="407">
        <f>Таблица!E446</f>
        <v>37219.68</v>
      </c>
    </row>
    <row r="21" spans="1:5" x14ac:dyDescent="0.25">
      <c r="A21" s="359" t="s">
        <v>662</v>
      </c>
      <c r="B21" s="360" t="s">
        <v>718</v>
      </c>
      <c r="C21" s="362" t="s">
        <v>34</v>
      </c>
      <c r="D21" s="477"/>
      <c r="E21" s="407">
        <f>Таблица!E447</f>
        <v>40088.160000000003</v>
      </c>
    </row>
    <row r="22" spans="1:5" x14ac:dyDescent="0.25">
      <c r="A22" s="359" t="s">
        <v>663</v>
      </c>
      <c r="B22" s="360" t="s">
        <v>718</v>
      </c>
      <c r="C22" s="362" t="s">
        <v>35</v>
      </c>
      <c r="D22" s="477"/>
      <c r="E22" s="407">
        <f>Таблица!E448</f>
        <v>40845.599999999999</v>
      </c>
    </row>
    <row r="23" spans="1:5" x14ac:dyDescent="0.25">
      <c r="A23" s="359" t="s">
        <v>664</v>
      </c>
      <c r="B23" s="360" t="s">
        <v>718</v>
      </c>
      <c r="C23" s="362" t="s">
        <v>36</v>
      </c>
      <c r="D23" s="477"/>
      <c r="E23" s="407">
        <f>Таблица!E449</f>
        <v>35373.599999999999</v>
      </c>
    </row>
    <row r="24" spans="1:5" x14ac:dyDescent="0.25">
      <c r="A24" s="359" t="s">
        <v>665</v>
      </c>
      <c r="B24" s="360" t="s">
        <v>718</v>
      </c>
      <c r="C24" s="362" t="s">
        <v>37</v>
      </c>
      <c r="D24" s="477"/>
      <c r="E24" s="407">
        <f>Таблица!E450</f>
        <v>36721.440000000002</v>
      </c>
    </row>
    <row r="25" spans="1:5" x14ac:dyDescent="0.25">
      <c r="A25" s="359" t="s">
        <v>666</v>
      </c>
      <c r="B25" s="360" t="s">
        <v>718</v>
      </c>
      <c r="C25" s="362" t="s">
        <v>38</v>
      </c>
      <c r="D25" s="477"/>
      <c r="E25" s="407">
        <f>Таблица!E451</f>
        <v>38913.120000000003</v>
      </c>
    </row>
    <row r="26" spans="1:5" x14ac:dyDescent="0.25">
      <c r="A26" s="359" t="s">
        <v>667</v>
      </c>
      <c r="B26" s="360" t="s">
        <v>718</v>
      </c>
      <c r="C26" s="362" t="s">
        <v>39</v>
      </c>
      <c r="D26" s="477"/>
      <c r="E26" s="407">
        <f>Таблица!E452</f>
        <v>40917.599999999999</v>
      </c>
    </row>
    <row r="27" spans="1:5" ht="15.75" thickBot="1" x14ac:dyDescent="0.3">
      <c r="A27" s="363" t="s">
        <v>668</v>
      </c>
      <c r="B27" s="364" t="s">
        <v>718</v>
      </c>
      <c r="C27" s="366" t="s">
        <v>40</v>
      </c>
      <c r="D27" s="478"/>
      <c r="E27" s="408">
        <f>Таблица!E453</f>
        <v>41994.720000000001</v>
      </c>
    </row>
    <row r="28" spans="1:5" x14ac:dyDescent="0.25">
      <c r="A28" s="355" t="s">
        <v>669</v>
      </c>
      <c r="B28" s="356" t="s">
        <v>718</v>
      </c>
      <c r="C28" s="358" t="s">
        <v>51</v>
      </c>
      <c r="D28" s="476"/>
      <c r="E28" s="406">
        <f>Таблица!E454</f>
        <v>50024.160000000003</v>
      </c>
    </row>
    <row r="29" spans="1:5" x14ac:dyDescent="0.25">
      <c r="A29" s="359" t="s">
        <v>670</v>
      </c>
      <c r="B29" s="360" t="s">
        <v>718</v>
      </c>
      <c r="C29" s="362" t="s">
        <v>52</v>
      </c>
      <c r="D29" s="477"/>
      <c r="E29" s="407">
        <f>Таблица!E455</f>
        <v>51138.720000000001</v>
      </c>
    </row>
    <row r="30" spans="1:5" x14ac:dyDescent="0.25">
      <c r="A30" s="359" t="s">
        <v>671</v>
      </c>
      <c r="B30" s="360" t="s">
        <v>718</v>
      </c>
      <c r="C30" s="362" t="s">
        <v>53</v>
      </c>
      <c r="D30" s="477"/>
      <c r="E30" s="407">
        <f>Таблица!E456</f>
        <v>52672.320000000007</v>
      </c>
    </row>
    <row r="31" spans="1:5" x14ac:dyDescent="0.25">
      <c r="A31" s="359" t="s">
        <v>672</v>
      </c>
      <c r="B31" s="360" t="s">
        <v>718</v>
      </c>
      <c r="C31" s="362" t="s">
        <v>54</v>
      </c>
      <c r="D31" s="477"/>
      <c r="E31" s="407">
        <f>Таблица!E457</f>
        <v>56975.040000000001</v>
      </c>
    </row>
    <row r="32" spans="1:5" x14ac:dyDescent="0.25">
      <c r="A32" s="359" t="s">
        <v>673</v>
      </c>
      <c r="B32" s="360" t="s">
        <v>718</v>
      </c>
      <c r="C32" s="362" t="s">
        <v>55</v>
      </c>
      <c r="D32" s="477"/>
      <c r="E32" s="407">
        <f>Таблица!E458</f>
        <v>58111.199999999997</v>
      </c>
    </row>
    <row r="33" spans="1:5" x14ac:dyDescent="0.25">
      <c r="A33" s="359" t="s">
        <v>674</v>
      </c>
      <c r="B33" s="360" t="s">
        <v>718</v>
      </c>
      <c r="C33" s="362" t="s">
        <v>56</v>
      </c>
      <c r="D33" s="477"/>
      <c r="E33" s="407">
        <f>Таблица!E459</f>
        <v>49963.679999999993</v>
      </c>
    </row>
    <row r="34" spans="1:5" x14ac:dyDescent="0.25">
      <c r="A34" s="359" t="s">
        <v>675</v>
      </c>
      <c r="B34" s="360" t="s">
        <v>718</v>
      </c>
      <c r="C34" s="362" t="s">
        <v>57</v>
      </c>
      <c r="D34" s="477"/>
      <c r="E34" s="407">
        <f>Таблица!E460</f>
        <v>51985.440000000002</v>
      </c>
    </row>
    <row r="35" spans="1:5" x14ac:dyDescent="0.25">
      <c r="A35" s="359" t="s">
        <v>676</v>
      </c>
      <c r="B35" s="360" t="s">
        <v>718</v>
      </c>
      <c r="C35" s="362" t="s">
        <v>58</v>
      </c>
      <c r="D35" s="477"/>
      <c r="E35" s="407">
        <f>Таблица!E461</f>
        <v>55272.959999999992</v>
      </c>
    </row>
    <row r="36" spans="1:5" x14ac:dyDescent="0.25">
      <c r="A36" s="359" t="s">
        <v>677</v>
      </c>
      <c r="B36" s="360" t="s">
        <v>718</v>
      </c>
      <c r="C36" s="362" t="s">
        <v>59</v>
      </c>
      <c r="D36" s="477"/>
      <c r="E36" s="407">
        <f>Таблица!E462</f>
        <v>58279.680000000008</v>
      </c>
    </row>
    <row r="37" spans="1:5" ht="15.75" thickBot="1" x14ac:dyDescent="0.3">
      <c r="A37" s="363" t="s">
        <v>678</v>
      </c>
      <c r="B37" s="364" t="s">
        <v>718</v>
      </c>
      <c r="C37" s="366" t="s">
        <v>60</v>
      </c>
      <c r="D37" s="478"/>
      <c r="E37" s="408">
        <f>Таблица!E463</f>
        <v>59895.360000000001</v>
      </c>
    </row>
    <row r="38" spans="1:5" ht="15" customHeight="1" x14ac:dyDescent="0.25">
      <c r="A38" s="355" t="s">
        <v>1023</v>
      </c>
      <c r="B38" s="356" t="s">
        <v>719</v>
      </c>
      <c r="C38" s="358" t="s">
        <v>16</v>
      </c>
      <c r="D38" s="476"/>
      <c r="E38" s="406">
        <f>Таблица!E464</f>
        <v>14569.920000000002</v>
      </c>
    </row>
    <row r="39" spans="1:5" ht="15" customHeight="1" x14ac:dyDescent="0.25">
      <c r="A39" s="359" t="s">
        <v>1024</v>
      </c>
      <c r="B39" s="360" t="s">
        <v>719</v>
      </c>
      <c r="C39" s="362" t="s">
        <v>17</v>
      </c>
      <c r="D39" s="477"/>
      <c r="E39" s="407">
        <f>Таблица!E465</f>
        <v>14941.439999999999</v>
      </c>
    </row>
    <row r="40" spans="1:5" ht="15" customHeight="1" x14ac:dyDescent="0.25">
      <c r="A40" s="359" t="s">
        <v>1025</v>
      </c>
      <c r="B40" s="360" t="s">
        <v>719</v>
      </c>
      <c r="C40" s="362" t="s">
        <v>18</v>
      </c>
      <c r="D40" s="477"/>
      <c r="E40" s="407">
        <f>Таблица!E466</f>
        <v>15452.64</v>
      </c>
    </row>
    <row r="41" spans="1:5" ht="15" customHeight="1" x14ac:dyDescent="0.25">
      <c r="A41" s="359" t="s">
        <v>1026</v>
      </c>
      <c r="B41" s="360" t="s">
        <v>719</v>
      </c>
      <c r="C41" s="362" t="s">
        <v>19</v>
      </c>
      <c r="D41" s="477"/>
      <c r="E41" s="407">
        <f>Таблица!E467</f>
        <v>16886.88</v>
      </c>
    </row>
    <row r="42" spans="1:5" ht="15" customHeight="1" x14ac:dyDescent="0.25">
      <c r="A42" s="359" t="s">
        <v>1027</v>
      </c>
      <c r="B42" s="360" t="s">
        <v>719</v>
      </c>
      <c r="C42" s="362" t="s">
        <v>20</v>
      </c>
      <c r="D42" s="477"/>
      <c r="E42" s="407">
        <f>Таблица!E468</f>
        <v>17265.599999999999</v>
      </c>
    </row>
    <row r="43" spans="1:5" ht="15" customHeight="1" x14ac:dyDescent="0.25">
      <c r="A43" s="359" t="s">
        <v>1028</v>
      </c>
      <c r="B43" s="360" t="s">
        <v>719</v>
      </c>
      <c r="C43" s="362" t="s">
        <v>21</v>
      </c>
      <c r="D43" s="477"/>
      <c r="E43" s="407">
        <f>Таблица!E469</f>
        <v>14590.080000000002</v>
      </c>
    </row>
    <row r="44" spans="1:5" ht="15" customHeight="1" x14ac:dyDescent="0.25">
      <c r="A44" s="359" t="s">
        <v>1029</v>
      </c>
      <c r="B44" s="360" t="s">
        <v>719</v>
      </c>
      <c r="C44" s="362" t="s">
        <v>22</v>
      </c>
      <c r="D44" s="477"/>
      <c r="E44" s="407">
        <f>Таблица!E470</f>
        <v>15264</v>
      </c>
    </row>
    <row r="45" spans="1:5" ht="15" customHeight="1" x14ac:dyDescent="0.25">
      <c r="A45" s="359" t="s">
        <v>1030</v>
      </c>
      <c r="B45" s="360" t="s">
        <v>719</v>
      </c>
      <c r="C45" s="362" t="s">
        <v>23</v>
      </c>
      <c r="D45" s="477"/>
      <c r="E45" s="407">
        <f>Таблица!E471</f>
        <v>16359.84</v>
      </c>
    </row>
    <row r="46" spans="1:5" ht="15" customHeight="1" x14ac:dyDescent="0.25">
      <c r="A46" s="359" t="s">
        <v>1031</v>
      </c>
      <c r="B46" s="360" t="s">
        <v>719</v>
      </c>
      <c r="C46" s="362" t="s">
        <v>24</v>
      </c>
      <c r="D46" s="477"/>
      <c r="E46" s="407">
        <f>Таблица!E472</f>
        <v>17362.080000000002</v>
      </c>
    </row>
    <row r="47" spans="1:5" ht="15" customHeight="1" thickBot="1" x14ac:dyDescent="0.3">
      <c r="A47" s="363" t="s">
        <v>1032</v>
      </c>
      <c r="B47" s="364" t="s">
        <v>719</v>
      </c>
      <c r="C47" s="366" t="s">
        <v>25</v>
      </c>
      <c r="D47" s="478"/>
      <c r="E47" s="408">
        <f>Таблица!E473</f>
        <v>17900.64</v>
      </c>
    </row>
    <row r="48" spans="1:5" x14ac:dyDescent="0.25">
      <c r="A48" s="355" t="s">
        <v>1033</v>
      </c>
      <c r="B48" s="356" t="s">
        <v>718</v>
      </c>
      <c r="C48" s="358" t="s">
        <v>72</v>
      </c>
      <c r="D48" s="476"/>
      <c r="E48" s="406">
        <f>Таблица!E474</f>
        <v>34274.879999999997</v>
      </c>
    </row>
    <row r="49" spans="1:5" x14ac:dyDescent="0.25">
      <c r="A49" s="359" t="s">
        <v>1034</v>
      </c>
      <c r="B49" s="360" t="s">
        <v>718</v>
      </c>
      <c r="C49" s="362" t="s">
        <v>73</v>
      </c>
      <c r="D49" s="477"/>
      <c r="E49" s="407">
        <f>Таблица!E475</f>
        <v>35017.919999999998</v>
      </c>
    </row>
    <row r="50" spans="1:5" x14ac:dyDescent="0.25">
      <c r="A50" s="359" t="s">
        <v>1035</v>
      </c>
      <c r="B50" s="360" t="s">
        <v>718</v>
      </c>
      <c r="C50" s="362" t="s">
        <v>74</v>
      </c>
      <c r="D50" s="477"/>
      <c r="E50" s="407">
        <f>Таблица!E476</f>
        <v>36040.32</v>
      </c>
    </row>
    <row r="51" spans="1:5" x14ac:dyDescent="0.25">
      <c r="A51" s="359" t="s">
        <v>1036</v>
      </c>
      <c r="B51" s="360" t="s">
        <v>718</v>
      </c>
      <c r="C51" s="362" t="s">
        <v>75</v>
      </c>
      <c r="D51" s="477"/>
      <c r="E51" s="407">
        <f>Таблица!E477</f>
        <v>38908.800000000003</v>
      </c>
    </row>
    <row r="52" spans="1:5" x14ac:dyDescent="0.25">
      <c r="A52" s="359" t="s">
        <v>1037</v>
      </c>
      <c r="B52" s="360" t="s">
        <v>718</v>
      </c>
      <c r="C52" s="362" t="s">
        <v>76</v>
      </c>
      <c r="D52" s="477"/>
      <c r="E52" s="407">
        <f>Таблица!E478</f>
        <v>39666.240000000005</v>
      </c>
    </row>
    <row r="53" spans="1:5" x14ac:dyDescent="0.25">
      <c r="A53" s="359" t="s">
        <v>1038</v>
      </c>
      <c r="B53" s="360" t="s">
        <v>718</v>
      </c>
      <c r="C53" s="362" t="s">
        <v>77</v>
      </c>
      <c r="D53" s="477"/>
      <c r="E53" s="430">
        <f>Таблица!E479</f>
        <v>37025.279999999999</v>
      </c>
    </row>
    <row r="54" spans="1:5" x14ac:dyDescent="0.25">
      <c r="A54" s="359" t="s">
        <v>1039</v>
      </c>
      <c r="B54" s="360" t="s">
        <v>718</v>
      </c>
      <c r="C54" s="362" t="s">
        <v>78</v>
      </c>
      <c r="D54" s="477"/>
      <c r="E54" s="430">
        <f>Таблица!E480</f>
        <v>38373.120000000003</v>
      </c>
    </row>
    <row r="55" spans="1:5" x14ac:dyDescent="0.25">
      <c r="A55" s="359" t="s">
        <v>1040</v>
      </c>
      <c r="B55" s="360" t="s">
        <v>718</v>
      </c>
      <c r="C55" s="362" t="s">
        <v>79</v>
      </c>
      <c r="D55" s="477"/>
      <c r="E55" s="430">
        <f>Таблица!E481</f>
        <v>40564.800000000003</v>
      </c>
    </row>
    <row r="56" spans="1:5" x14ac:dyDescent="0.25">
      <c r="A56" s="359" t="s">
        <v>1041</v>
      </c>
      <c r="B56" s="360" t="s">
        <v>718</v>
      </c>
      <c r="C56" s="362" t="s">
        <v>80</v>
      </c>
      <c r="D56" s="477"/>
      <c r="E56" s="430">
        <f>Таблица!E482</f>
        <v>42569.279999999999</v>
      </c>
    </row>
    <row r="57" spans="1:5" ht="15.75" thickBot="1" x14ac:dyDescent="0.3">
      <c r="A57" s="363" t="s">
        <v>1042</v>
      </c>
      <c r="B57" s="429" t="s">
        <v>718</v>
      </c>
      <c r="C57" s="366" t="s">
        <v>81</v>
      </c>
      <c r="D57" s="478"/>
      <c r="E57" s="431">
        <f>Таблица!E483</f>
        <v>43646.400000000001</v>
      </c>
    </row>
    <row r="58" spans="1:5" x14ac:dyDescent="0.25">
      <c r="A58" s="355" t="s">
        <v>1043</v>
      </c>
      <c r="B58" s="356" t="s">
        <v>718</v>
      </c>
      <c r="C58" s="358" t="s">
        <v>82</v>
      </c>
      <c r="D58" s="476"/>
      <c r="E58" s="432">
        <f>Таблица!E484</f>
        <v>58970.880000000005</v>
      </c>
    </row>
    <row r="59" spans="1:5" x14ac:dyDescent="0.25">
      <c r="A59" s="359" t="s">
        <v>1044</v>
      </c>
      <c r="B59" s="360" t="s">
        <v>718</v>
      </c>
      <c r="C59" s="362" t="s">
        <v>83</v>
      </c>
      <c r="D59" s="477"/>
      <c r="E59" s="430">
        <f>Таблица!E485</f>
        <v>60456.959999999992</v>
      </c>
    </row>
    <row r="60" spans="1:5" x14ac:dyDescent="0.25">
      <c r="A60" s="359" t="s">
        <v>1045</v>
      </c>
      <c r="B60" s="360" t="s">
        <v>718</v>
      </c>
      <c r="C60" s="362" t="s">
        <v>84</v>
      </c>
      <c r="D60" s="477"/>
      <c r="E60" s="430">
        <f>Таблица!E486</f>
        <v>62501.759999999995</v>
      </c>
    </row>
    <row r="61" spans="1:5" x14ac:dyDescent="0.25">
      <c r="A61" s="359" t="s">
        <v>1046</v>
      </c>
      <c r="B61" s="360" t="s">
        <v>718</v>
      </c>
      <c r="C61" s="362" t="s">
        <v>85</v>
      </c>
      <c r="D61" s="477"/>
      <c r="E61" s="430">
        <f>Таблица!E487</f>
        <v>68238.720000000001</v>
      </c>
    </row>
    <row r="62" spans="1:5" x14ac:dyDescent="0.25">
      <c r="A62" s="359" t="s">
        <v>1047</v>
      </c>
      <c r="B62" s="360" t="s">
        <v>718</v>
      </c>
      <c r="C62" s="362" t="s">
        <v>86</v>
      </c>
      <c r="D62" s="477"/>
      <c r="E62" s="430">
        <f>Таблица!E488</f>
        <v>69753.600000000006</v>
      </c>
    </row>
    <row r="63" spans="1:5" x14ac:dyDescent="0.25">
      <c r="A63" s="359" t="s">
        <v>1048</v>
      </c>
      <c r="B63" s="360" t="s">
        <v>718</v>
      </c>
      <c r="C63" s="362" t="s">
        <v>87</v>
      </c>
      <c r="D63" s="477"/>
      <c r="E63" s="430">
        <f>Таблица!E489</f>
        <v>62359.199999999997</v>
      </c>
    </row>
    <row r="64" spans="1:5" x14ac:dyDescent="0.25">
      <c r="A64" s="359" t="s">
        <v>1049</v>
      </c>
      <c r="B64" s="360" t="s">
        <v>718</v>
      </c>
      <c r="C64" s="362" t="s">
        <v>88</v>
      </c>
      <c r="D64" s="477"/>
      <c r="E64" s="430">
        <f>Таблица!E490</f>
        <v>65054.880000000005</v>
      </c>
    </row>
    <row r="65" spans="1:5" x14ac:dyDescent="0.25">
      <c r="A65" s="359" t="s">
        <v>1050</v>
      </c>
      <c r="B65" s="360" t="s">
        <v>718</v>
      </c>
      <c r="C65" s="362" t="s">
        <v>1195</v>
      </c>
      <c r="D65" s="477"/>
      <c r="E65" s="430">
        <f>Таблица!E491</f>
        <v>69438.240000000005</v>
      </c>
    </row>
    <row r="66" spans="1:5" x14ac:dyDescent="0.25">
      <c r="A66" s="359" t="s">
        <v>1051</v>
      </c>
      <c r="B66" s="360" t="s">
        <v>718</v>
      </c>
      <c r="C66" s="362" t="s">
        <v>89</v>
      </c>
      <c r="D66" s="477"/>
      <c r="E66" s="430">
        <f>Таблица!E492</f>
        <v>73447.199999999997</v>
      </c>
    </row>
    <row r="67" spans="1:5" ht="15.75" thickBot="1" x14ac:dyDescent="0.3">
      <c r="A67" s="363" t="s">
        <v>1052</v>
      </c>
      <c r="B67" s="364" t="s">
        <v>718</v>
      </c>
      <c r="C67" s="366" t="s">
        <v>90</v>
      </c>
      <c r="D67" s="478"/>
      <c r="E67" s="431">
        <f>Таблица!E493</f>
        <v>75601.440000000002</v>
      </c>
    </row>
    <row r="68" spans="1:5" x14ac:dyDescent="0.25">
      <c r="A68" s="355" t="s">
        <v>1053</v>
      </c>
      <c r="B68" s="356" t="s">
        <v>718</v>
      </c>
      <c r="C68" s="358" t="s">
        <v>91</v>
      </c>
      <c r="D68" s="476"/>
      <c r="E68" s="406">
        <f>Таблица!E494</f>
        <v>83666.880000000005</v>
      </c>
    </row>
    <row r="69" spans="1:5" x14ac:dyDescent="0.25">
      <c r="A69" s="359" t="s">
        <v>1054</v>
      </c>
      <c r="B69" s="360" t="s">
        <v>718</v>
      </c>
      <c r="C69" s="362" t="s">
        <v>92</v>
      </c>
      <c r="D69" s="477"/>
      <c r="E69" s="407">
        <f>Таблица!E495</f>
        <v>85896</v>
      </c>
    </row>
    <row r="70" spans="1:5" x14ac:dyDescent="0.25">
      <c r="A70" s="359" t="s">
        <v>1055</v>
      </c>
      <c r="B70" s="360" t="s">
        <v>718</v>
      </c>
      <c r="C70" s="362" t="s">
        <v>93</v>
      </c>
      <c r="D70" s="477"/>
      <c r="E70" s="430">
        <f>Таблица!E496</f>
        <v>88963.199999999997</v>
      </c>
    </row>
    <row r="71" spans="1:5" x14ac:dyDescent="0.25">
      <c r="A71" s="359" t="s">
        <v>1056</v>
      </c>
      <c r="B71" s="360" t="s">
        <v>718</v>
      </c>
      <c r="C71" s="362" t="s">
        <v>94</v>
      </c>
      <c r="D71" s="477"/>
      <c r="E71" s="430">
        <f>Таблица!E497</f>
        <v>97568.639999999999</v>
      </c>
    </row>
    <row r="72" spans="1:5" x14ac:dyDescent="0.25">
      <c r="A72" s="359" t="s">
        <v>1057</v>
      </c>
      <c r="B72" s="360" t="s">
        <v>718</v>
      </c>
      <c r="C72" s="362" t="s">
        <v>95</v>
      </c>
      <c r="D72" s="477"/>
      <c r="E72" s="430">
        <f>Таблица!E498</f>
        <v>99840.959999999992</v>
      </c>
    </row>
    <row r="73" spans="1:5" x14ac:dyDescent="0.25">
      <c r="A73" s="359" t="s">
        <v>1058</v>
      </c>
      <c r="B73" s="360" t="s">
        <v>718</v>
      </c>
      <c r="C73" s="362" t="s">
        <v>96</v>
      </c>
      <c r="D73" s="477"/>
      <c r="E73" s="430">
        <f>Таблица!E499</f>
        <v>87693.119999999995</v>
      </c>
    </row>
    <row r="74" spans="1:5" x14ac:dyDescent="0.25">
      <c r="A74" s="359" t="s">
        <v>1059</v>
      </c>
      <c r="B74" s="360" t="s">
        <v>718</v>
      </c>
      <c r="C74" s="362" t="s">
        <v>97</v>
      </c>
      <c r="D74" s="477"/>
      <c r="E74" s="430">
        <f>Таблица!E500</f>
        <v>91736.639999999999</v>
      </c>
    </row>
    <row r="75" spans="1:5" x14ac:dyDescent="0.25">
      <c r="A75" s="359" t="s">
        <v>1060</v>
      </c>
      <c r="B75" s="360" t="s">
        <v>718</v>
      </c>
      <c r="C75" s="362" t="s">
        <v>98</v>
      </c>
      <c r="D75" s="477"/>
      <c r="E75" s="430">
        <f>Таблица!E501</f>
        <v>98311.679999999993</v>
      </c>
    </row>
    <row r="76" spans="1:5" x14ac:dyDescent="0.25">
      <c r="A76" s="359" t="s">
        <v>1061</v>
      </c>
      <c r="B76" s="360" t="s">
        <v>718</v>
      </c>
      <c r="C76" s="362" t="s">
        <v>99</v>
      </c>
      <c r="D76" s="477"/>
      <c r="E76" s="430">
        <f>Таблица!E502</f>
        <v>104325.12</v>
      </c>
    </row>
    <row r="77" spans="1:5" ht="15.75" thickBot="1" x14ac:dyDescent="0.3">
      <c r="A77" s="363" t="s">
        <v>1062</v>
      </c>
      <c r="B77" s="364" t="s">
        <v>718</v>
      </c>
      <c r="C77" s="366" t="s">
        <v>100</v>
      </c>
      <c r="D77" s="478"/>
      <c r="E77" s="431">
        <f>Таблица!E503</f>
        <v>107556.48000000001</v>
      </c>
    </row>
    <row r="78" spans="1:5" x14ac:dyDescent="0.25">
      <c r="A78" s="355" t="s">
        <v>1063</v>
      </c>
      <c r="B78" s="356" t="s">
        <v>722</v>
      </c>
      <c r="C78" s="358" t="s">
        <v>72</v>
      </c>
      <c r="D78" s="476"/>
      <c r="E78" s="432">
        <f>Таблица!E504</f>
        <v>24696</v>
      </c>
    </row>
    <row r="79" spans="1:5" x14ac:dyDescent="0.25">
      <c r="A79" s="359" t="s">
        <v>1064</v>
      </c>
      <c r="B79" s="360" t="s">
        <v>722</v>
      </c>
      <c r="C79" s="362" t="s">
        <v>73</v>
      </c>
      <c r="D79" s="477"/>
      <c r="E79" s="430">
        <f>Таблица!E505</f>
        <v>25439.040000000001</v>
      </c>
    </row>
    <row r="80" spans="1:5" x14ac:dyDescent="0.25">
      <c r="A80" s="359" t="s">
        <v>1065</v>
      </c>
      <c r="B80" s="360" t="s">
        <v>722</v>
      </c>
      <c r="C80" s="362" t="s">
        <v>74</v>
      </c>
      <c r="D80" s="477"/>
      <c r="E80" s="430">
        <f>Таблица!E506</f>
        <v>26461.440000000002</v>
      </c>
    </row>
    <row r="81" spans="1:5" x14ac:dyDescent="0.25">
      <c r="A81" s="359" t="s">
        <v>1066</v>
      </c>
      <c r="B81" s="360" t="s">
        <v>722</v>
      </c>
      <c r="C81" s="362" t="s">
        <v>75</v>
      </c>
      <c r="D81" s="477"/>
      <c r="E81" s="430">
        <f>Таблица!E507</f>
        <v>29329.919999999998</v>
      </c>
    </row>
    <row r="82" spans="1:5" x14ac:dyDescent="0.25">
      <c r="A82" s="359" t="s">
        <v>1067</v>
      </c>
      <c r="B82" s="360" t="s">
        <v>722</v>
      </c>
      <c r="C82" s="362" t="s">
        <v>76</v>
      </c>
      <c r="D82" s="477"/>
      <c r="E82" s="430">
        <f>Таблица!E508</f>
        <v>30087.360000000001</v>
      </c>
    </row>
    <row r="83" spans="1:5" x14ac:dyDescent="0.25">
      <c r="A83" s="359" t="s">
        <v>1068</v>
      </c>
      <c r="B83" s="360" t="s">
        <v>722</v>
      </c>
      <c r="C83" s="362" t="s">
        <v>77</v>
      </c>
      <c r="D83" s="477"/>
      <c r="E83" s="430">
        <f>Таблица!E509</f>
        <v>25333.919999999998</v>
      </c>
    </row>
    <row r="84" spans="1:5" x14ac:dyDescent="0.25">
      <c r="A84" s="359" t="s">
        <v>1069</v>
      </c>
      <c r="B84" s="360" t="s">
        <v>722</v>
      </c>
      <c r="C84" s="362" t="s">
        <v>78</v>
      </c>
      <c r="D84" s="477"/>
      <c r="E84" s="430">
        <f>Таблица!E510</f>
        <v>26681.760000000002</v>
      </c>
    </row>
    <row r="85" spans="1:5" x14ac:dyDescent="0.25">
      <c r="A85" s="359" t="s">
        <v>1070</v>
      </c>
      <c r="B85" s="360" t="s">
        <v>722</v>
      </c>
      <c r="C85" s="362" t="s">
        <v>79</v>
      </c>
      <c r="D85" s="477"/>
      <c r="E85" s="407">
        <f>Таблица!E511</f>
        <v>28873.440000000002</v>
      </c>
    </row>
    <row r="86" spans="1:5" x14ac:dyDescent="0.25">
      <c r="A86" s="359" t="s">
        <v>1071</v>
      </c>
      <c r="B86" s="360" t="s">
        <v>722</v>
      </c>
      <c r="C86" s="362" t="s">
        <v>80</v>
      </c>
      <c r="D86" s="477"/>
      <c r="E86" s="407">
        <f>Таблица!E512</f>
        <v>30877.919999999998</v>
      </c>
    </row>
    <row r="87" spans="1:5" ht="15.75" thickBot="1" x14ac:dyDescent="0.3">
      <c r="A87" s="363" t="s">
        <v>1072</v>
      </c>
      <c r="B87" s="364" t="s">
        <v>722</v>
      </c>
      <c r="C87" s="366" t="s">
        <v>81</v>
      </c>
      <c r="D87" s="478"/>
      <c r="E87" s="408">
        <f>Таблица!E513</f>
        <v>31955.040000000001</v>
      </c>
    </row>
    <row r="88" spans="1:5" ht="24.75" customHeight="1" x14ac:dyDescent="0.25">
      <c r="A88" s="355" t="s">
        <v>679</v>
      </c>
      <c r="B88" s="356" t="s">
        <v>720</v>
      </c>
      <c r="C88" s="358" t="s">
        <v>104</v>
      </c>
      <c r="D88" s="476"/>
      <c r="E88" s="406">
        <f>Таблица!E514</f>
        <v>25303.68</v>
      </c>
    </row>
    <row r="89" spans="1:5" ht="24.75" customHeight="1" x14ac:dyDescent="0.25">
      <c r="A89" s="359" t="s">
        <v>680</v>
      </c>
      <c r="B89" s="360" t="s">
        <v>721</v>
      </c>
      <c r="C89" s="362" t="s">
        <v>104</v>
      </c>
      <c r="D89" s="477"/>
      <c r="E89" s="407">
        <f>Таблица!E515</f>
        <v>25303.68</v>
      </c>
    </row>
    <row r="90" spans="1:5" ht="24.75" customHeight="1" x14ac:dyDescent="0.25">
      <c r="A90" s="359" t="s">
        <v>681</v>
      </c>
      <c r="B90" s="360" t="s">
        <v>720</v>
      </c>
      <c r="C90" s="362" t="s">
        <v>102</v>
      </c>
      <c r="D90" s="477"/>
      <c r="E90" s="407">
        <f>Таблица!E516</f>
        <v>24657.120000000003</v>
      </c>
    </row>
    <row r="91" spans="1:5" ht="24.75" customHeight="1" x14ac:dyDescent="0.25">
      <c r="A91" s="359" t="s">
        <v>682</v>
      </c>
      <c r="B91" s="360" t="s">
        <v>721</v>
      </c>
      <c r="C91" s="362" t="s">
        <v>102</v>
      </c>
      <c r="D91" s="477"/>
      <c r="E91" s="407">
        <f>Таблица!E517</f>
        <v>24657.120000000003</v>
      </c>
    </row>
    <row r="92" spans="1:5" ht="24.75" customHeight="1" x14ac:dyDescent="0.25">
      <c r="A92" s="359" t="s">
        <v>683</v>
      </c>
      <c r="B92" s="360" t="s">
        <v>720</v>
      </c>
      <c r="C92" s="362" t="s">
        <v>105</v>
      </c>
      <c r="D92" s="477"/>
      <c r="E92" s="407">
        <f>Таблица!E518</f>
        <v>25557.120000000003</v>
      </c>
    </row>
    <row r="93" spans="1:5" ht="24.75" customHeight="1" x14ac:dyDescent="0.25">
      <c r="A93" s="359" t="s">
        <v>684</v>
      </c>
      <c r="B93" s="360" t="s">
        <v>721</v>
      </c>
      <c r="C93" s="362" t="s">
        <v>105</v>
      </c>
      <c r="D93" s="477"/>
      <c r="E93" s="407">
        <f>Таблица!E519</f>
        <v>25557.120000000003</v>
      </c>
    </row>
    <row r="94" spans="1:5" ht="24.75" customHeight="1" x14ac:dyDescent="0.25">
      <c r="A94" s="359" t="s">
        <v>685</v>
      </c>
      <c r="B94" s="360" t="s">
        <v>720</v>
      </c>
      <c r="C94" s="362" t="s">
        <v>106</v>
      </c>
      <c r="D94" s="477"/>
      <c r="E94" s="407">
        <f>Таблица!E520</f>
        <v>26261.279999999999</v>
      </c>
    </row>
    <row r="95" spans="1:5" ht="24.75" customHeight="1" thickBot="1" x14ac:dyDescent="0.3">
      <c r="A95" s="363" t="s">
        <v>686</v>
      </c>
      <c r="B95" s="364" t="s">
        <v>721</v>
      </c>
      <c r="C95" s="366" t="s">
        <v>106</v>
      </c>
      <c r="D95" s="478"/>
      <c r="E95" s="408">
        <f>Таблица!E521</f>
        <v>26261.279999999999</v>
      </c>
    </row>
    <row r="96" spans="1:5" ht="53.25" customHeight="1" x14ac:dyDescent="0.25">
      <c r="A96" s="355" t="s">
        <v>1073</v>
      </c>
      <c r="B96" s="356" t="s">
        <v>718</v>
      </c>
      <c r="C96" s="358" t="s">
        <v>108</v>
      </c>
      <c r="D96" s="476"/>
      <c r="E96" s="406">
        <f>Таблица!E522</f>
        <v>43113.599999999999</v>
      </c>
    </row>
    <row r="97" spans="1:5" ht="53.25" customHeight="1" x14ac:dyDescent="0.25">
      <c r="A97" s="359" t="s">
        <v>1074</v>
      </c>
      <c r="B97" s="360" t="s">
        <v>718</v>
      </c>
      <c r="C97" s="362" t="s">
        <v>107</v>
      </c>
      <c r="D97" s="477"/>
      <c r="E97" s="407">
        <f>Таблица!E523</f>
        <v>41820.479999999996</v>
      </c>
    </row>
    <row r="98" spans="1:5" ht="53.25" customHeight="1" x14ac:dyDescent="0.25">
      <c r="A98" s="359" t="s">
        <v>1075</v>
      </c>
      <c r="B98" s="360" t="s">
        <v>718</v>
      </c>
      <c r="C98" s="362" t="s">
        <v>109</v>
      </c>
      <c r="D98" s="477"/>
      <c r="E98" s="430">
        <f>Таблица!E524</f>
        <v>46572.479999999996</v>
      </c>
    </row>
    <row r="99" spans="1:5" ht="53.25" customHeight="1" thickBot="1" x14ac:dyDescent="0.3">
      <c r="A99" s="363" t="s">
        <v>1076</v>
      </c>
      <c r="B99" s="364" t="s">
        <v>718</v>
      </c>
      <c r="C99" s="366" t="s">
        <v>110</v>
      </c>
      <c r="D99" s="478"/>
      <c r="E99" s="431">
        <f>Таблица!E525</f>
        <v>47980.800000000003</v>
      </c>
    </row>
    <row r="100" spans="1:5" x14ac:dyDescent="0.25">
      <c r="A100" s="355" t="s">
        <v>687</v>
      </c>
      <c r="B100" s="356" t="s">
        <v>895</v>
      </c>
      <c r="C100" s="358" t="s">
        <v>16</v>
      </c>
      <c r="D100" s="476"/>
      <c r="E100" s="406">
        <f>Таблица!E526</f>
        <v>16087.68</v>
      </c>
    </row>
    <row r="101" spans="1:5" x14ac:dyDescent="0.25">
      <c r="A101" s="359" t="s">
        <v>688</v>
      </c>
      <c r="B101" s="360" t="s">
        <v>895</v>
      </c>
      <c r="C101" s="362" t="s">
        <v>17</v>
      </c>
      <c r="D101" s="477"/>
      <c r="E101" s="407">
        <f>Таблица!E527</f>
        <v>16459.2</v>
      </c>
    </row>
    <row r="102" spans="1:5" x14ac:dyDescent="0.25">
      <c r="A102" s="359" t="s">
        <v>689</v>
      </c>
      <c r="B102" s="360" t="s">
        <v>895</v>
      </c>
      <c r="C102" s="362" t="s">
        <v>18</v>
      </c>
      <c r="D102" s="477"/>
      <c r="E102" s="407">
        <f>Таблица!E528</f>
        <v>16970.400000000001</v>
      </c>
    </row>
    <row r="103" spans="1:5" x14ac:dyDescent="0.25">
      <c r="A103" s="359" t="s">
        <v>690</v>
      </c>
      <c r="B103" s="360" t="s">
        <v>895</v>
      </c>
      <c r="C103" s="362" t="s">
        <v>19</v>
      </c>
      <c r="D103" s="477"/>
      <c r="E103" s="407">
        <f>Таблица!E529</f>
        <v>18404.64</v>
      </c>
    </row>
    <row r="104" spans="1:5" x14ac:dyDescent="0.25">
      <c r="A104" s="359" t="s">
        <v>691</v>
      </c>
      <c r="B104" s="360" t="s">
        <v>895</v>
      </c>
      <c r="C104" s="362" t="s">
        <v>20</v>
      </c>
      <c r="D104" s="477"/>
      <c r="E104" s="407">
        <f>Таблица!E530</f>
        <v>18783.36</v>
      </c>
    </row>
    <row r="105" spans="1:5" x14ac:dyDescent="0.25">
      <c r="A105" s="359" t="s">
        <v>692</v>
      </c>
      <c r="B105" s="360" t="s">
        <v>895</v>
      </c>
      <c r="C105" s="362" t="s">
        <v>21</v>
      </c>
      <c r="D105" s="477"/>
      <c r="E105" s="407">
        <f>Таблица!E531</f>
        <v>15986.880000000001</v>
      </c>
    </row>
    <row r="106" spans="1:5" x14ac:dyDescent="0.25">
      <c r="A106" s="359" t="s">
        <v>693</v>
      </c>
      <c r="B106" s="360" t="s">
        <v>895</v>
      </c>
      <c r="C106" s="362" t="s">
        <v>22</v>
      </c>
      <c r="D106" s="477"/>
      <c r="E106" s="407">
        <f>Таблица!E532</f>
        <v>16660.8</v>
      </c>
    </row>
    <row r="107" spans="1:5" x14ac:dyDescent="0.25">
      <c r="A107" s="359" t="s">
        <v>694</v>
      </c>
      <c r="B107" s="360" t="s">
        <v>895</v>
      </c>
      <c r="C107" s="362" t="s">
        <v>23</v>
      </c>
      <c r="D107" s="477"/>
      <c r="E107" s="407">
        <f>Таблица!E533</f>
        <v>17756.64</v>
      </c>
    </row>
    <row r="108" spans="1:5" x14ac:dyDescent="0.25">
      <c r="A108" s="359" t="s">
        <v>695</v>
      </c>
      <c r="B108" s="360" t="s">
        <v>895</v>
      </c>
      <c r="C108" s="362" t="s">
        <v>24</v>
      </c>
      <c r="D108" s="477"/>
      <c r="E108" s="407">
        <f>Таблица!E534</f>
        <v>18758.88</v>
      </c>
    </row>
    <row r="109" spans="1:5" ht="15.75" thickBot="1" x14ac:dyDescent="0.3">
      <c r="A109" s="363" t="s">
        <v>696</v>
      </c>
      <c r="B109" s="364" t="s">
        <v>895</v>
      </c>
      <c r="C109" s="366" t="s">
        <v>25</v>
      </c>
      <c r="D109" s="478"/>
      <c r="E109" s="408">
        <f>Таблица!E535</f>
        <v>19297.439999999999</v>
      </c>
    </row>
    <row r="110" spans="1:5" ht="15.75" customHeight="1" x14ac:dyDescent="0.25">
      <c r="A110" s="355" t="s">
        <v>1077</v>
      </c>
      <c r="B110" s="356" t="s">
        <v>896</v>
      </c>
      <c r="C110" s="358" t="s">
        <v>72</v>
      </c>
      <c r="D110" s="476"/>
      <c r="E110" s="406">
        <f>Таблица!E536</f>
        <v>28425.599999999999</v>
      </c>
    </row>
    <row r="111" spans="1:5" ht="15.75" customHeight="1" x14ac:dyDescent="0.25">
      <c r="A111" s="359" t="s">
        <v>1078</v>
      </c>
      <c r="B111" s="360" t="s">
        <v>896</v>
      </c>
      <c r="C111" s="362" t="s">
        <v>73</v>
      </c>
      <c r="D111" s="477"/>
      <c r="E111" s="407">
        <f>Таблица!E537</f>
        <v>29168.639999999999</v>
      </c>
    </row>
    <row r="112" spans="1:5" ht="15.75" customHeight="1" x14ac:dyDescent="0.25">
      <c r="A112" s="359" t="s">
        <v>1079</v>
      </c>
      <c r="B112" s="360" t="s">
        <v>896</v>
      </c>
      <c r="C112" s="362" t="s">
        <v>74</v>
      </c>
      <c r="D112" s="477"/>
      <c r="E112" s="407">
        <f>Таблица!E538</f>
        <v>30191.040000000001</v>
      </c>
    </row>
    <row r="113" spans="1:5" ht="15.75" customHeight="1" x14ac:dyDescent="0.25">
      <c r="A113" s="359" t="s">
        <v>1080</v>
      </c>
      <c r="B113" s="360" t="s">
        <v>896</v>
      </c>
      <c r="C113" s="362" t="s">
        <v>75</v>
      </c>
      <c r="D113" s="477"/>
      <c r="E113" s="407">
        <f>Таблица!E539</f>
        <v>33059.520000000004</v>
      </c>
    </row>
    <row r="114" spans="1:5" ht="15.75" customHeight="1" x14ac:dyDescent="0.25">
      <c r="A114" s="359" t="s">
        <v>1081</v>
      </c>
      <c r="B114" s="360" t="s">
        <v>896</v>
      </c>
      <c r="C114" s="362" t="s">
        <v>76</v>
      </c>
      <c r="D114" s="477"/>
      <c r="E114" s="407">
        <f>Таблица!E540</f>
        <v>33816.960000000006</v>
      </c>
    </row>
    <row r="115" spans="1:5" ht="15.75" customHeight="1" x14ac:dyDescent="0.25">
      <c r="A115" s="359" t="s">
        <v>1082</v>
      </c>
      <c r="B115" s="360" t="s">
        <v>896</v>
      </c>
      <c r="C115" s="362" t="s">
        <v>77</v>
      </c>
      <c r="D115" s="477"/>
      <c r="E115" s="407">
        <f>Таблица!E541</f>
        <v>29701.440000000002</v>
      </c>
    </row>
    <row r="116" spans="1:5" ht="15.75" customHeight="1" x14ac:dyDescent="0.25">
      <c r="A116" s="359" t="s">
        <v>1083</v>
      </c>
      <c r="B116" s="360" t="s">
        <v>896</v>
      </c>
      <c r="C116" s="362" t="s">
        <v>78</v>
      </c>
      <c r="D116" s="477"/>
      <c r="E116" s="407">
        <f>Таблица!E542</f>
        <v>31049.279999999999</v>
      </c>
    </row>
    <row r="117" spans="1:5" ht="15.75" customHeight="1" x14ac:dyDescent="0.25">
      <c r="A117" s="359" t="s">
        <v>1084</v>
      </c>
      <c r="B117" s="360" t="s">
        <v>896</v>
      </c>
      <c r="C117" s="362" t="s">
        <v>79</v>
      </c>
      <c r="D117" s="477"/>
      <c r="E117" s="407">
        <f>Таблица!E543</f>
        <v>33240.960000000006</v>
      </c>
    </row>
    <row r="118" spans="1:5" ht="15.75" customHeight="1" x14ac:dyDescent="0.25">
      <c r="A118" s="359" t="s">
        <v>1085</v>
      </c>
      <c r="B118" s="360" t="s">
        <v>896</v>
      </c>
      <c r="C118" s="362" t="s">
        <v>80</v>
      </c>
      <c r="D118" s="477"/>
      <c r="E118" s="407">
        <f>Таблица!E544</f>
        <v>35245.440000000002</v>
      </c>
    </row>
    <row r="119" spans="1:5" ht="15.75" customHeight="1" thickBot="1" x14ac:dyDescent="0.3">
      <c r="A119" s="363" t="s">
        <v>1086</v>
      </c>
      <c r="B119" s="364" t="s">
        <v>896</v>
      </c>
      <c r="C119" s="366" t="s">
        <v>81</v>
      </c>
      <c r="D119" s="478"/>
      <c r="E119" s="408">
        <f>Таблица!E545</f>
        <v>36322.560000000005</v>
      </c>
    </row>
    <row r="120" spans="1:5" x14ac:dyDescent="0.25">
      <c r="A120" s="355" t="s">
        <v>541</v>
      </c>
      <c r="B120" s="356" t="s">
        <v>232</v>
      </c>
      <c r="C120" s="358" t="s">
        <v>233</v>
      </c>
      <c r="D120" s="481"/>
      <c r="E120" s="406">
        <f>Таблица!E546</f>
        <v>2100.96</v>
      </c>
    </row>
    <row r="121" spans="1:5" x14ac:dyDescent="0.25">
      <c r="A121" s="359" t="s">
        <v>542</v>
      </c>
      <c r="B121" s="360" t="s">
        <v>232</v>
      </c>
      <c r="C121" s="362" t="s">
        <v>234</v>
      </c>
      <c r="D121" s="482"/>
      <c r="E121" s="407">
        <f>Таблица!E547</f>
        <v>2301.12</v>
      </c>
    </row>
    <row r="122" spans="1:5" x14ac:dyDescent="0.25">
      <c r="A122" s="359" t="s">
        <v>543</v>
      </c>
      <c r="B122" s="360" t="s">
        <v>232</v>
      </c>
      <c r="C122" s="362" t="s">
        <v>235</v>
      </c>
      <c r="D122" s="482"/>
      <c r="E122" s="407">
        <f>Таблица!E548</f>
        <v>2502.7200000000003</v>
      </c>
    </row>
    <row r="123" spans="1:5" x14ac:dyDescent="0.25">
      <c r="A123" s="359" t="s">
        <v>544</v>
      </c>
      <c r="B123" s="360" t="s">
        <v>232</v>
      </c>
      <c r="C123" s="362" t="s">
        <v>236</v>
      </c>
      <c r="D123" s="482"/>
      <c r="E123" s="407">
        <f>Таблица!E549</f>
        <v>2692.8</v>
      </c>
    </row>
    <row r="124" spans="1:5" ht="15.75" thickBot="1" x14ac:dyDescent="0.3">
      <c r="A124" s="363" t="s">
        <v>545</v>
      </c>
      <c r="B124" s="364" t="s">
        <v>232</v>
      </c>
      <c r="C124" s="366" t="s">
        <v>237</v>
      </c>
      <c r="D124" s="483"/>
      <c r="E124" s="408">
        <f>Таблица!E550</f>
        <v>2885.76</v>
      </c>
    </row>
    <row r="125" spans="1:5" x14ac:dyDescent="0.25">
      <c r="A125" s="355" t="s">
        <v>697</v>
      </c>
      <c r="B125" s="356" t="s">
        <v>196</v>
      </c>
      <c r="C125" s="358" t="s">
        <v>141</v>
      </c>
      <c r="D125" s="476"/>
      <c r="E125" s="406">
        <f>Таблица!E551</f>
        <v>21047.040000000001</v>
      </c>
    </row>
    <row r="126" spans="1:5" x14ac:dyDescent="0.25">
      <c r="A126" s="359" t="s">
        <v>698</v>
      </c>
      <c r="B126" s="360" t="s">
        <v>196</v>
      </c>
      <c r="C126" s="362" t="s">
        <v>198</v>
      </c>
      <c r="D126" s="477"/>
      <c r="E126" s="407">
        <f>Таблица!E552</f>
        <v>22373.279999999999</v>
      </c>
    </row>
    <row r="127" spans="1:5" x14ac:dyDescent="0.25">
      <c r="A127" s="359" t="s">
        <v>699</v>
      </c>
      <c r="B127" s="360" t="s">
        <v>196</v>
      </c>
      <c r="C127" s="362" t="s">
        <v>200</v>
      </c>
      <c r="D127" s="477"/>
      <c r="E127" s="407">
        <f>Таблица!E553</f>
        <v>23652</v>
      </c>
    </row>
    <row r="128" spans="1:5" ht="15.75" thickBot="1" x14ac:dyDescent="0.3">
      <c r="A128" s="363" t="s">
        <v>700</v>
      </c>
      <c r="B128" s="364" t="s">
        <v>196</v>
      </c>
      <c r="C128" s="366" t="s">
        <v>202</v>
      </c>
      <c r="D128" s="478"/>
      <c r="E128" s="408">
        <f>Таблица!E554</f>
        <v>24302.880000000001</v>
      </c>
    </row>
    <row r="129" spans="1:5" x14ac:dyDescent="0.25">
      <c r="A129" s="355" t="s">
        <v>701</v>
      </c>
      <c r="B129" s="356" t="s">
        <v>204</v>
      </c>
      <c r="C129" s="358" t="s">
        <v>205</v>
      </c>
      <c r="D129" s="476"/>
      <c r="E129" s="406">
        <f>Таблица!E555</f>
        <v>34325.279999999999</v>
      </c>
    </row>
    <row r="130" spans="1:5" x14ac:dyDescent="0.25">
      <c r="A130" s="359" t="s">
        <v>702</v>
      </c>
      <c r="B130" s="360" t="s">
        <v>204</v>
      </c>
      <c r="C130" s="362" t="s">
        <v>207</v>
      </c>
      <c r="D130" s="477"/>
      <c r="E130" s="407">
        <f>Таблица!E556</f>
        <v>35900.639999999999</v>
      </c>
    </row>
    <row r="131" spans="1:5" x14ac:dyDescent="0.25">
      <c r="A131" s="359" t="s">
        <v>703</v>
      </c>
      <c r="B131" s="360" t="s">
        <v>204</v>
      </c>
      <c r="C131" s="362" t="s">
        <v>209</v>
      </c>
      <c r="D131" s="477"/>
      <c r="E131" s="407">
        <f>Таблица!E557</f>
        <v>38553.120000000003</v>
      </c>
    </row>
    <row r="132" spans="1:5" x14ac:dyDescent="0.25">
      <c r="A132" s="359" t="s">
        <v>704</v>
      </c>
      <c r="B132" s="360" t="s">
        <v>204</v>
      </c>
      <c r="C132" s="362" t="s">
        <v>211</v>
      </c>
      <c r="D132" s="477"/>
      <c r="E132" s="407">
        <f>Таблица!E558</f>
        <v>41110.560000000005</v>
      </c>
    </row>
    <row r="133" spans="1:5" ht="15.75" thickBot="1" x14ac:dyDescent="0.3">
      <c r="A133" s="363" t="s">
        <v>705</v>
      </c>
      <c r="B133" s="364" t="s">
        <v>204</v>
      </c>
      <c r="C133" s="366" t="s">
        <v>213</v>
      </c>
      <c r="D133" s="478"/>
      <c r="E133" s="408">
        <f>Таблица!E559</f>
        <v>42412.32</v>
      </c>
    </row>
    <row r="134" spans="1:5" x14ac:dyDescent="0.25">
      <c r="A134" s="355" t="s">
        <v>706</v>
      </c>
      <c r="B134" s="356" t="s">
        <v>215</v>
      </c>
      <c r="C134" s="358" t="s">
        <v>216</v>
      </c>
      <c r="D134" s="476"/>
      <c r="E134" s="406">
        <f>Таблица!E560</f>
        <v>48391.199999999997</v>
      </c>
    </row>
    <row r="135" spans="1:5" x14ac:dyDescent="0.25">
      <c r="A135" s="359" t="s">
        <v>707</v>
      </c>
      <c r="B135" s="360" t="s">
        <v>215</v>
      </c>
      <c r="C135" s="362" t="s">
        <v>218</v>
      </c>
      <c r="D135" s="477"/>
      <c r="E135" s="407">
        <f>Таблица!E561</f>
        <v>50754.240000000005</v>
      </c>
    </row>
    <row r="136" spans="1:5" x14ac:dyDescent="0.25">
      <c r="A136" s="359" t="s">
        <v>708</v>
      </c>
      <c r="B136" s="360" t="s">
        <v>215</v>
      </c>
      <c r="C136" s="362" t="s">
        <v>220</v>
      </c>
      <c r="D136" s="477"/>
      <c r="E136" s="407">
        <f>Таблица!E562</f>
        <v>54732.959999999992</v>
      </c>
    </row>
    <row r="137" spans="1:5" x14ac:dyDescent="0.25">
      <c r="A137" s="359" t="s">
        <v>709</v>
      </c>
      <c r="B137" s="360" t="s">
        <v>215</v>
      </c>
      <c r="C137" s="362" t="s">
        <v>222</v>
      </c>
      <c r="D137" s="477"/>
      <c r="E137" s="407">
        <f>Таблица!E563</f>
        <v>58569.12000000001</v>
      </c>
    </row>
    <row r="138" spans="1:5" ht="15.75" thickBot="1" x14ac:dyDescent="0.3">
      <c r="A138" s="363" t="s">
        <v>710</v>
      </c>
      <c r="B138" s="364" t="s">
        <v>215</v>
      </c>
      <c r="C138" s="366" t="s">
        <v>224</v>
      </c>
      <c r="D138" s="478"/>
      <c r="E138" s="408">
        <f>Таблица!E564</f>
        <v>60521.759999999995</v>
      </c>
    </row>
    <row r="139" spans="1:5" x14ac:dyDescent="0.25">
      <c r="A139" s="355" t="s">
        <v>711</v>
      </c>
      <c r="B139" s="356" t="s">
        <v>226</v>
      </c>
      <c r="C139" s="358" t="s">
        <v>227</v>
      </c>
      <c r="D139" s="476"/>
      <c r="E139" s="406">
        <f>Таблица!E565</f>
        <v>14065.920000000002</v>
      </c>
    </row>
    <row r="140" spans="1:5" x14ac:dyDescent="0.25">
      <c r="A140" s="359" t="s">
        <v>712</v>
      </c>
      <c r="B140" s="360" t="s">
        <v>226</v>
      </c>
      <c r="C140" s="362" t="s">
        <v>141</v>
      </c>
      <c r="D140" s="477"/>
      <c r="E140" s="407">
        <f>Таблица!E566</f>
        <v>14853.599999999999</v>
      </c>
    </row>
    <row r="141" spans="1:5" x14ac:dyDescent="0.25">
      <c r="A141" s="359" t="s">
        <v>713</v>
      </c>
      <c r="B141" s="360" t="s">
        <v>226</v>
      </c>
      <c r="C141" s="362" t="s">
        <v>198</v>
      </c>
      <c r="D141" s="477"/>
      <c r="E141" s="407">
        <f>Таблица!E567</f>
        <v>16179.84</v>
      </c>
    </row>
    <row r="142" spans="1:5" x14ac:dyDescent="0.25">
      <c r="A142" s="359" t="s">
        <v>714</v>
      </c>
      <c r="B142" s="360" t="s">
        <v>226</v>
      </c>
      <c r="C142" s="362" t="s">
        <v>200</v>
      </c>
      <c r="D142" s="477"/>
      <c r="E142" s="407">
        <f>Таблица!E568</f>
        <v>17458.560000000001</v>
      </c>
    </row>
    <row r="143" spans="1:5" ht="15.75" thickBot="1" x14ac:dyDescent="0.3">
      <c r="A143" s="363" t="s">
        <v>715</v>
      </c>
      <c r="B143" s="364" t="s">
        <v>226</v>
      </c>
      <c r="C143" s="366" t="s">
        <v>202</v>
      </c>
      <c r="D143" s="478"/>
      <c r="E143" s="408">
        <f>Таблица!E569</f>
        <v>18109.439999999999</v>
      </c>
    </row>
  </sheetData>
  <mergeCells count="22">
    <mergeCell ref="D92:D95"/>
    <mergeCell ref="D48:D57"/>
    <mergeCell ref="D58:D67"/>
    <mergeCell ref="D68:D77"/>
    <mergeCell ref="D78:D87"/>
    <mergeCell ref="D88:D91"/>
    <mergeCell ref="D2:E2"/>
    <mergeCell ref="D14:D17"/>
    <mergeCell ref="A1:E1"/>
    <mergeCell ref="D139:D143"/>
    <mergeCell ref="D98:D99"/>
    <mergeCell ref="D100:D109"/>
    <mergeCell ref="D110:D119"/>
    <mergeCell ref="D125:D128"/>
    <mergeCell ref="D129:D133"/>
    <mergeCell ref="D134:D138"/>
    <mergeCell ref="D120:D124"/>
    <mergeCell ref="D96:D97"/>
    <mergeCell ref="D4:D13"/>
    <mergeCell ref="D18:D27"/>
    <mergeCell ref="D28:D37"/>
    <mergeCell ref="D38:D47"/>
  </mergeCells>
  <pageMargins left="0.39370078740157483" right="0.39370078740157483" top="0.74803149606299213" bottom="0.74803149606299213" header="0.31496062992125984" footer="0.31496062992125984"/>
  <pageSetup paperSize="9" scale="71" orientation="portrait" r:id="rId1"/>
  <rowBreaks count="2" manualBreakCount="2">
    <brk id="67" max="16383" man="1"/>
    <brk id="11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Лист2"/>
  <dimension ref="A1:E30"/>
  <sheetViews>
    <sheetView zoomScale="80" zoomScaleNormal="80" zoomScaleSheetLayoutView="85" workbookViewId="0">
      <selection activeCell="A23" sqref="A23:XFD23"/>
    </sheetView>
  </sheetViews>
  <sheetFormatPr defaultColWidth="9.140625" defaultRowHeight="15" x14ac:dyDescent="0.25"/>
  <cols>
    <col min="1" max="1" width="16.85546875" style="423" customWidth="1"/>
    <col min="2" max="2" width="43.5703125" style="433" customWidth="1"/>
    <col min="3" max="3" width="24.7109375" style="423" customWidth="1"/>
    <col min="4" max="4" width="23.85546875" style="423" customWidth="1"/>
    <col min="5" max="5" width="14.85546875" style="424" customWidth="1"/>
    <col min="6" max="16384" width="9.140625" style="423"/>
  </cols>
  <sheetData>
    <row r="1" spans="1:5" ht="19.5" thickBot="1" x14ac:dyDescent="0.3">
      <c r="A1" s="489" t="s">
        <v>885</v>
      </c>
      <c r="B1" s="489"/>
      <c r="C1" s="489"/>
      <c r="D1" s="489"/>
      <c r="E1" s="489"/>
    </row>
    <row r="2" spans="1:5" ht="19.5" thickBot="1" x14ac:dyDescent="0.3">
      <c r="A2" s="421"/>
      <c r="B2" s="422"/>
      <c r="C2" s="422"/>
      <c r="D2" s="490" t="str">
        <f>'ONIX DIRECT'!E7</f>
        <v>Измененен: 09.09.2024</v>
      </c>
      <c r="E2" s="491"/>
    </row>
    <row r="3" spans="1:5" ht="17.25" customHeight="1" thickBot="1" x14ac:dyDescent="0.3">
      <c r="A3" s="351" t="s">
        <v>0</v>
      </c>
      <c r="B3" s="352" t="s">
        <v>1</v>
      </c>
      <c r="C3" s="353" t="s">
        <v>2108</v>
      </c>
      <c r="D3" s="353" t="s">
        <v>3</v>
      </c>
      <c r="E3" s="354" t="s">
        <v>2109</v>
      </c>
    </row>
    <row r="4" spans="1:5" ht="40.5" customHeight="1" x14ac:dyDescent="0.25">
      <c r="A4" s="355" t="s">
        <v>260</v>
      </c>
      <c r="B4" s="413" t="s">
        <v>262</v>
      </c>
      <c r="C4" s="358" t="s">
        <v>263</v>
      </c>
      <c r="D4" s="476"/>
      <c r="E4" s="406">
        <f>Таблица!E132</f>
        <v>13806.720000000001</v>
      </c>
    </row>
    <row r="5" spans="1:5" ht="40.5" customHeight="1" x14ac:dyDescent="0.25">
      <c r="A5" s="359" t="s">
        <v>261</v>
      </c>
      <c r="B5" s="414" t="s">
        <v>262</v>
      </c>
      <c r="C5" s="362" t="s">
        <v>264</v>
      </c>
      <c r="D5" s="477"/>
      <c r="E5" s="407">
        <f>Таблица!E133</f>
        <v>14342.4</v>
      </c>
    </row>
    <row r="6" spans="1:5" ht="40.5" customHeight="1" x14ac:dyDescent="0.25">
      <c r="A6" s="359" t="s">
        <v>964</v>
      </c>
      <c r="B6" s="414" t="s">
        <v>270</v>
      </c>
      <c r="C6" s="362" t="s">
        <v>263</v>
      </c>
      <c r="D6" s="477"/>
      <c r="E6" s="407">
        <f>Таблица!E134</f>
        <v>19504.8</v>
      </c>
    </row>
    <row r="7" spans="1:5" ht="40.5" customHeight="1" thickBot="1" x14ac:dyDescent="0.3">
      <c r="A7" s="367" t="s">
        <v>965</v>
      </c>
      <c r="B7" s="434" t="s">
        <v>270</v>
      </c>
      <c r="C7" s="370" t="s">
        <v>264</v>
      </c>
      <c r="D7" s="479"/>
      <c r="E7" s="409">
        <f>Таблица!E135</f>
        <v>20011.68</v>
      </c>
    </row>
    <row r="8" spans="1:5" ht="40.5" customHeight="1" x14ac:dyDescent="0.25">
      <c r="A8" s="355" t="s">
        <v>268</v>
      </c>
      <c r="B8" s="413" t="s">
        <v>265</v>
      </c>
      <c r="C8" s="358" t="s">
        <v>266</v>
      </c>
      <c r="D8" s="476"/>
      <c r="E8" s="406">
        <f>Таблица!E136</f>
        <v>9865.44</v>
      </c>
    </row>
    <row r="9" spans="1:5" ht="40.5" customHeight="1" thickBot="1" x14ac:dyDescent="0.3">
      <c r="A9" s="367" t="s">
        <v>269</v>
      </c>
      <c r="B9" s="434" t="s">
        <v>265</v>
      </c>
      <c r="C9" s="370" t="s">
        <v>267</v>
      </c>
      <c r="D9" s="479"/>
      <c r="E9" s="409">
        <f>Таблица!E137</f>
        <v>10513.44</v>
      </c>
    </row>
    <row r="10" spans="1:5" ht="40.5" customHeight="1" x14ac:dyDescent="0.25">
      <c r="A10" s="355" t="s">
        <v>271</v>
      </c>
      <c r="B10" s="413" t="s">
        <v>273</v>
      </c>
      <c r="C10" s="358" t="s">
        <v>274</v>
      </c>
      <c r="D10" s="476"/>
      <c r="E10" s="406">
        <f>Таблица!E138</f>
        <v>27416.160000000003</v>
      </c>
    </row>
    <row r="11" spans="1:5" ht="40.5" customHeight="1" x14ac:dyDescent="0.25">
      <c r="A11" s="359" t="s">
        <v>272</v>
      </c>
      <c r="B11" s="414" t="s">
        <v>273</v>
      </c>
      <c r="C11" s="362" t="s">
        <v>275</v>
      </c>
      <c r="D11" s="477"/>
      <c r="E11" s="407">
        <f>Таблица!E139</f>
        <v>28484.639999999999</v>
      </c>
    </row>
    <row r="12" spans="1:5" ht="40.5" customHeight="1" x14ac:dyDescent="0.25">
      <c r="A12" s="359" t="s">
        <v>966</v>
      </c>
      <c r="B12" s="414" t="s">
        <v>281</v>
      </c>
      <c r="C12" s="362" t="s">
        <v>274</v>
      </c>
      <c r="D12" s="477"/>
      <c r="E12" s="407">
        <f>Таблица!E140</f>
        <v>38812.32</v>
      </c>
    </row>
    <row r="13" spans="1:5" ht="40.5" customHeight="1" thickBot="1" x14ac:dyDescent="0.3">
      <c r="A13" s="363" t="s">
        <v>967</v>
      </c>
      <c r="B13" s="415" t="s">
        <v>281</v>
      </c>
      <c r="C13" s="366" t="s">
        <v>275</v>
      </c>
      <c r="D13" s="478"/>
      <c r="E13" s="408">
        <f>Таблица!E141</f>
        <v>39823.199999999997</v>
      </c>
    </row>
    <row r="14" spans="1:5" ht="40.5" customHeight="1" x14ac:dyDescent="0.25">
      <c r="A14" s="435" t="s">
        <v>1129</v>
      </c>
      <c r="B14" s="436" t="s">
        <v>1188</v>
      </c>
      <c r="C14" s="371" t="s">
        <v>1130</v>
      </c>
      <c r="D14" s="481"/>
      <c r="E14" s="406">
        <f>Таблица!E142</f>
        <v>20315.52</v>
      </c>
    </row>
    <row r="15" spans="1:5" ht="40.5" customHeight="1" thickBot="1" x14ac:dyDescent="0.3">
      <c r="A15" s="363" t="s">
        <v>1128</v>
      </c>
      <c r="B15" s="415" t="s">
        <v>1188</v>
      </c>
      <c r="C15" s="366" t="s">
        <v>1131</v>
      </c>
      <c r="D15" s="483"/>
      <c r="E15" s="409">
        <f>Таблица!E143</f>
        <v>21012.480000000003</v>
      </c>
    </row>
    <row r="16" spans="1:5" ht="40.5" customHeight="1" x14ac:dyDescent="0.25">
      <c r="A16" s="435" t="s">
        <v>1124</v>
      </c>
      <c r="B16" s="436" t="s">
        <v>1189</v>
      </c>
      <c r="C16" s="371" t="s">
        <v>263</v>
      </c>
      <c r="D16" s="481"/>
      <c r="E16" s="406">
        <f>Таблица!E144</f>
        <v>16354.080000000002</v>
      </c>
    </row>
    <row r="17" spans="1:5" ht="40.5" customHeight="1" thickBot="1" x14ac:dyDescent="0.3">
      <c r="A17" s="363" t="s">
        <v>1125</v>
      </c>
      <c r="B17" s="415" t="s">
        <v>1189</v>
      </c>
      <c r="C17" s="366" t="s">
        <v>264</v>
      </c>
      <c r="D17" s="483"/>
      <c r="E17" s="409">
        <f>Таблица!E145</f>
        <v>16882.560000000001</v>
      </c>
    </row>
    <row r="18" spans="1:5" ht="40.5" customHeight="1" x14ac:dyDescent="0.25">
      <c r="A18" s="435" t="s">
        <v>1126</v>
      </c>
      <c r="B18" s="436" t="s">
        <v>1190</v>
      </c>
      <c r="C18" s="371" t="s">
        <v>274</v>
      </c>
      <c r="D18" s="481"/>
      <c r="E18" s="406">
        <f>Таблица!E146</f>
        <v>32510.879999999997</v>
      </c>
    </row>
    <row r="19" spans="1:5" ht="40.5" customHeight="1" thickBot="1" x14ac:dyDescent="0.3">
      <c r="A19" s="363" t="s">
        <v>1127</v>
      </c>
      <c r="B19" s="415" t="s">
        <v>1190</v>
      </c>
      <c r="C19" s="366" t="s">
        <v>275</v>
      </c>
      <c r="D19" s="483"/>
      <c r="E19" s="408">
        <f>Таблица!E147</f>
        <v>33564.960000000006</v>
      </c>
    </row>
    <row r="20" spans="1:5" ht="40.5" customHeight="1" x14ac:dyDescent="0.25">
      <c r="A20" s="373" t="s">
        <v>1287</v>
      </c>
      <c r="B20" s="437" t="s">
        <v>276</v>
      </c>
      <c r="C20" s="417" t="s">
        <v>279</v>
      </c>
      <c r="D20" s="488"/>
      <c r="E20" s="410">
        <f>Таблица!E148</f>
        <v>32156.639999999999</v>
      </c>
    </row>
    <row r="21" spans="1:5" ht="40.5" customHeight="1" thickBot="1" x14ac:dyDescent="0.3">
      <c r="A21" s="367" t="s">
        <v>1288</v>
      </c>
      <c r="B21" s="434" t="s">
        <v>276</v>
      </c>
      <c r="C21" s="370" t="s">
        <v>280</v>
      </c>
      <c r="D21" s="479"/>
      <c r="E21" s="409">
        <f>Таблица!E149</f>
        <v>36969.120000000003</v>
      </c>
    </row>
    <row r="22" spans="1:5" ht="40.5" customHeight="1" x14ac:dyDescent="0.25">
      <c r="A22" s="355" t="s">
        <v>1289</v>
      </c>
      <c r="B22" s="413" t="s">
        <v>276</v>
      </c>
      <c r="C22" s="358" t="s">
        <v>277</v>
      </c>
      <c r="D22" s="476"/>
      <c r="E22" s="406">
        <f>Таблица!E150</f>
        <v>26929.440000000002</v>
      </c>
    </row>
    <row r="23" spans="1:5" ht="40.5" customHeight="1" thickBot="1" x14ac:dyDescent="0.3">
      <c r="A23" s="367" t="s">
        <v>1290</v>
      </c>
      <c r="B23" s="434" t="s">
        <v>276</v>
      </c>
      <c r="C23" s="370" t="s">
        <v>278</v>
      </c>
      <c r="D23" s="479"/>
      <c r="E23" s="409">
        <f>Таблица!E151</f>
        <v>31344.479999999996</v>
      </c>
    </row>
    <row r="24" spans="1:5" ht="75" customHeight="1" x14ac:dyDescent="0.25">
      <c r="A24" s="355" t="s">
        <v>282</v>
      </c>
      <c r="B24" s="413" t="s">
        <v>285</v>
      </c>
      <c r="C24" s="358" t="s">
        <v>880</v>
      </c>
      <c r="D24" s="356"/>
      <c r="E24" s="406">
        <f>Таблица!E152</f>
        <v>9601.92</v>
      </c>
    </row>
    <row r="25" spans="1:5" ht="75" customHeight="1" thickBot="1" x14ac:dyDescent="0.3">
      <c r="A25" s="363" t="s">
        <v>897</v>
      </c>
      <c r="B25" s="415" t="s">
        <v>290</v>
      </c>
      <c r="C25" s="366" t="s">
        <v>881</v>
      </c>
      <c r="D25" s="364"/>
      <c r="E25" s="408">
        <f>Таблица!E153</f>
        <v>14495.039999999999</v>
      </c>
    </row>
    <row r="26" spans="1:5" ht="75" customHeight="1" x14ac:dyDescent="0.25">
      <c r="A26" s="355" t="s">
        <v>283</v>
      </c>
      <c r="B26" s="413" t="s">
        <v>286</v>
      </c>
      <c r="C26" s="358" t="s">
        <v>287</v>
      </c>
      <c r="D26" s="356"/>
      <c r="E26" s="406">
        <f>Таблица!E154</f>
        <v>12022.560000000001</v>
      </c>
    </row>
    <row r="27" spans="1:5" ht="75" customHeight="1" thickBot="1" x14ac:dyDescent="0.3">
      <c r="A27" s="367" t="s">
        <v>968</v>
      </c>
      <c r="B27" s="434" t="s">
        <v>291</v>
      </c>
      <c r="C27" s="370" t="s">
        <v>287</v>
      </c>
      <c r="D27" s="368"/>
      <c r="E27" s="409">
        <f>Таблица!E155</f>
        <v>17709.120000000003</v>
      </c>
    </row>
    <row r="28" spans="1:5" ht="75" customHeight="1" x14ac:dyDescent="0.25">
      <c r="A28" s="355" t="s">
        <v>284</v>
      </c>
      <c r="B28" s="413" t="s">
        <v>288</v>
      </c>
      <c r="C28" s="358" t="s">
        <v>289</v>
      </c>
      <c r="D28" s="356"/>
      <c r="E28" s="406">
        <f>Таблица!E156</f>
        <v>12936.96</v>
      </c>
    </row>
    <row r="29" spans="1:5" ht="75" customHeight="1" thickBot="1" x14ac:dyDescent="0.3">
      <c r="A29" s="367" t="s">
        <v>898</v>
      </c>
      <c r="B29" s="434" t="s">
        <v>292</v>
      </c>
      <c r="C29" s="370" t="s">
        <v>289</v>
      </c>
      <c r="D29" s="368"/>
      <c r="E29" s="409">
        <f>Таблица!E157</f>
        <v>18623.52</v>
      </c>
    </row>
    <row r="30" spans="1:5" ht="75" customHeight="1" thickBot="1" x14ac:dyDescent="0.3">
      <c r="A30" s="376" t="s">
        <v>1250</v>
      </c>
      <c r="B30" s="438" t="s">
        <v>1251</v>
      </c>
      <c r="C30" s="378" t="s">
        <v>1252</v>
      </c>
      <c r="D30" s="377"/>
      <c r="E30" s="411">
        <f>Таблица!E158</f>
        <v>14328</v>
      </c>
    </row>
  </sheetData>
  <mergeCells count="12">
    <mergeCell ref="A1:E1"/>
    <mergeCell ref="D10:D11"/>
    <mergeCell ref="D12:D13"/>
    <mergeCell ref="D22:D23"/>
    <mergeCell ref="D20:D21"/>
    <mergeCell ref="D4:D5"/>
    <mergeCell ref="D6:D7"/>
    <mergeCell ref="D8:D9"/>
    <mergeCell ref="D14:D15"/>
    <mergeCell ref="D16:D17"/>
    <mergeCell ref="D18:D19"/>
    <mergeCell ref="D2:E2"/>
  </mergeCells>
  <pageMargins left="0.39370078740157483" right="0.39370078740157483" top="0.74803149606299213" bottom="0.74803149606299213" header="0.31496062992125984" footer="0.31496062992125984"/>
  <pageSetup paperSize="9" scale="75" fitToHeight="2" orientation="portrait" horizontalDpi="0" verticalDpi="0" r:id="rId1"/>
  <rowBreaks count="1" manualBreakCount="1">
    <brk id="25" max="16383" man="1"/>
  </row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Лист3"/>
  <dimension ref="A1:E131"/>
  <sheetViews>
    <sheetView topLeftCell="A121" zoomScale="80" zoomScaleNormal="80" zoomScaleSheetLayoutView="85" workbookViewId="0">
      <selection activeCell="A33" sqref="A33"/>
    </sheetView>
  </sheetViews>
  <sheetFormatPr defaultColWidth="9.140625" defaultRowHeight="15" x14ac:dyDescent="0.25"/>
  <cols>
    <col min="1" max="1" width="16.85546875" style="433" customWidth="1"/>
    <col min="2" max="2" width="45.28515625" style="433" customWidth="1"/>
    <col min="3" max="3" width="25.140625" style="447" customWidth="1"/>
    <col min="4" max="4" width="22.140625" style="423" customWidth="1"/>
    <col min="5" max="5" width="12.7109375" style="424" customWidth="1"/>
    <col min="6" max="16384" width="9.140625" style="423"/>
  </cols>
  <sheetData>
    <row r="1" spans="1:5" ht="19.5" thickBot="1" x14ac:dyDescent="0.3">
      <c r="A1" s="489" t="s">
        <v>885</v>
      </c>
      <c r="B1" s="489"/>
      <c r="C1" s="489"/>
      <c r="D1" s="489"/>
      <c r="E1" s="489"/>
    </row>
    <row r="2" spans="1:5" ht="19.5" thickBot="1" x14ac:dyDescent="0.3">
      <c r="A2" s="421"/>
      <c r="B2" s="422"/>
      <c r="C2" s="422"/>
      <c r="D2" s="490" t="str">
        <f>'ONIX DIRECT'!E7</f>
        <v>Измененен: 09.09.2024</v>
      </c>
      <c r="E2" s="491"/>
    </row>
    <row r="3" spans="1:5" ht="17.25" customHeight="1" thickBot="1" x14ac:dyDescent="0.3">
      <c r="A3" s="439" t="s">
        <v>0</v>
      </c>
      <c r="B3" s="352" t="s">
        <v>1</v>
      </c>
      <c r="C3" s="353" t="s">
        <v>2108</v>
      </c>
      <c r="D3" s="353" t="s">
        <v>3</v>
      </c>
      <c r="E3" s="354" t="s">
        <v>2109</v>
      </c>
    </row>
    <row r="4" spans="1:5" ht="40.5" customHeight="1" x14ac:dyDescent="0.25">
      <c r="A4" s="440" t="s">
        <v>1241</v>
      </c>
      <c r="B4" s="413" t="s">
        <v>1243</v>
      </c>
      <c r="C4" s="358" t="s">
        <v>345</v>
      </c>
      <c r="D4" s="493" t="s">
        <v>1244</v>
      </c>
      <c r="E4" s="406">
        <f>Таблица!E160</f>
        <v>12823.2</v>
      </c>
    </row>
    <row r="5" spans="1:5" ht="40.5" customHeight="1" thickBot="1" x14ac:dyDescent="0.3">
      <c r="A5" s="441" t="s">
        <v>1242</v>
      </c>
      <c r="B5" s="415" t="s">
        <v>1196</v>
      </c>
      <c r="C5" s="366" t="s">
        <v>345</v>
      </c>
      <c r="D5" s="494"/>
      <c r="E5" s="408">
        <f>Таблица!E161</f>
        <v>12823.2</v>
      </c>
    </row>
    <row r="6" spans="1:5" ht="81" customHeight="1" x14ac:dyDescent="0.25">
      <c r="A6" s="442" t="s">
        <v>344</v>
      </c>
      <c r="B6" s="437" t="s">
        <v>376</v>
      </c>
      <c r="C6" s="417" t="s">
        <v>346</v>
      </c>
      <c r="D6" s="374"/>
      <c r="E6" s="410">
        <f>Таблица!E162</f>
        <v>20164.32</v>
      </c>
    </row>
    <row r="7" spans="1:5" ht="81" customHeight="1" thickBot="1" x14ac:dyDescent="0.3">
      <c r="A7" s="441" t="s">
        <v>343</v>
      </c>
      <c r="B7" s="415" t="s">
        <v>347</v>
      </c>
      <c r="C7" s="366" t="s">
        <v>348</v>
      </c>
      <c r="D7" s="364"/>
      <c r="E7" s="408">
        <f>Таблица!E163</f>
        <v>19922.400000000001</v>
      </c>
    </row>
    <row r="8" spans="1:5" ht="81" customHeight="1" x14ac:dyDescent="0.25">
      <c r="A8" s="440" t="s">
        <v>1291</v>
      </c>
      <c r="B8" s="413" t="s">
        <v>498</v>
      </c>
      <c r="C8" s="358" t="s">
        <v>501</v>
      </c>
      <c r="D8" s="356"/>
      <c r="E8" s="406">
        <f>Таблица!E164</f>
        <v>46370.879999999997</v>
      </c>
    </row>
    <row r="9" spans="1:5" ht="81" customHeight="1" x14ac:dyDescent="0.25">
      <c r="A9" s="443" t="s">
        <v>1292</v>
      </c>
      <c r="B9" s="414" t="s">
        <v>499</v>
      </c>
      <c r="C9" s="362" t="s">
        <v>501</v>
      </c>
      <c r="D9" s="360"/>
      <c r="E9" s="407">
        <f>Таблица!E165</f>
        <v>44693.279999999999</v>
      </c>
    </row>
    <row r="10" spans="1:5" ht="81" customHeight="1" thickBot="1" x14ac:dyDescent="0.3">
      <c r="A10" s="444" t="s">
        <v>1293</v>
      </c>
      <c r="B10" s="434" t="s">
        <v>500</v>
      </c>
      <c r="C10" s="370" t="s">
        <v>501</v>
      </c>
      <c r="D10" s="368"/>
      <c r="E10" s="409">
        <f>Таблица!E166</f>
        <v>43017.120000000003</v>
      </c>
    </row>
    <row r="11" spans="1:5" ht="81" customHeight="1" x14ac:dyDescent="0.25">
      <c r="A11" s="440" t="s">
        <v>349</v>
      </c>
      <c r="B11" s="413" t="s">
        <v>350</v>
      </c>
      <c r="C11" s="358" t="s">
        <v>348</v>
      </c>
      <c r="D11" s="356"/>
      <c r="E11" s="406">
        <f>Таблица!E167</f>
        <v>12173.76</v>
      </c>
    </row>
    <row r="12" spans="1:5" ht="81" customHeight="1" x14ac:dyDescent="0.25">
      <c r="A12" s="443" t="s">
        <v>351</v>
      </c>
      <c r="B12" s="414" t="s">
        <v>360</v>
      </c>
      <c r="C12" s="362" t="s">
        <v>348</v>
      </c>
      <c r="D12" s="360"/>
      <c r="E12" s="407">
        <f>Таблица!E168</f>
        <v>15770.880000000001</v>
      </c>
    </row>
    <row r="13" spans="1:5" ht="81" customHeight="1" x14ac:dyDescent="0.25">
      <c r="A13" s="443" t="s">
        <v>352</v>
      </c>
      <c r="B13" s="414" t="s">
        <v>362</v>
      </c>
      <c r="C13" s="362" t="s">
        <v>348</v>
      </c>
      <c r="D13" s="360"/>
      <c r="E13" s="407">
        <f>Таблица!E169</f>
        <v>21052.799999999999</v>
      </c>
    </row>
    <row r="14" spans="1:5" ht="81" customHeight="1" x14ac:dyDescent="0.25">
      <c r="A14" s="443" t="s">
        <v>361</v>
      </c>
      <c r="B14" s="414" t="s">
        <v>363</v>
      </c>
      <c r="C14" s="362" t="s">
        <v>348</v>
      </c>
      <c r="D14" s="360"/>
      <c r="E14" s="407">
        <f>Таблица!E170</f>
        <v>27915.840000000004</v>
      </c>
    </row>
    <row r="15" spans="1:5" ht="81" customHeight="1" x14ac:dyDescent="0.25">
      <c r="A15" s="443" t="s">
        <v>1200</v>
      </c>
      <c r="B15" s="414" t="s">
        <v>1160</v>
      </c>
      <c r="C15" s="362" t="s">
        <v>348</v>
      </c>
      <c r="D15" s="360"/>
      <c r="E15" s="407">
        <f>Таблица!E171</f>
        <v>31965.120000000003</v>
      </c>
    </row>
    <row r="16" spans="1:5" ht="81" customHeight="1" x14ac:dyDescent="0.25">
      <c r="A16" s="443" t="s">
        <v>353</v>
      </c>
      <c r="B16" s="414" t="s">
        <v>364</v>
      </c>
      <c r="C16" s="362" t="s">
        <v>348</v>
      </c>
      <c r="D16" s="360"/>
      <c r="E16" s="407">
        <f>Таблица!E172</f>
        <v>20306.88</v>
      </c>
    </row>
    <row r="17" spans="1:5" ht="81" customHeight="1" x14ac:dyDescent="0.25">
      <c r="A17" s="443" t="s">
        <v>354</v>
      </c>
      <c r="B17" s="414" t="s">
        <v>366</v>
      </c>
      <c r="C17" s="362" t="s">
        <v>348</v>
      </c>
      <c r="D17" s="360"/>
      <c r="E17" s="407">
        <f>Таблица!E173</f>
        <v>20027.52</v>
      </c>
    </row>
    <row r="18" spans="1:5" ht="81" customHeight="1" x14ac:dyDescent="0.25">
      <c r="A18" s="443" t="s">
        <v>365</v>
      </c>
      <c r="B18" s="414" t="s">
        <v>367</v>
      </c>
      <c r="C18" s="362" t="s">
        <v>348</v>
      </c>
      <c r="D18" s="360"/>
      <c r="E18" s="407">
        <f>Таблица!E174</f>
        <v>25286.400000000001</v>
      </c>
    </row>
    <row r="19" spans="1:5" ht="81" customHeight="1" x14ac:dyDescent="0.25">
      <c r="A19" s="443" t="s">
        <v>1201</v>
      </c>
      <c r="B19" s="414" t="s">
        <v>1161</v>
      </c>
      <c r="C19" s="362" t="s">
        <v>348</v>
      </c>
      <c r="D19" s="360"/>
      <c r="E19" s="407">
        <f>Таблица!E175</f>
        <v>28906.560000000005</v>
      </c>
    </row>
    <row r="20" spans="1:5" ht="81" customHeight="1" x14ac:dyDescent="0.25">
      <c r="A20" s="443" t="s">
        <v>355</v>
      </c>
      <c r="B20" s="414" t="s">
        <v>368</v>
      </c>
      <c r="C20" s="362" t="s">
        <v>348</v>
      </c>
      <c r="D20" s="360"/>
      <c r="E20" s="407">
        <f>Таблица!E176</f>
        <v>19368</v>
      </c>
    </row>
    <row r="21" spans="1:5" ht="81" customHeight="1" x14ac:dyDescent="0.25">
      <c r="A21" s="443" t="s">
        <v>356</v>
      </c>
      <c r="B21" s="414" t="s">
        <v>369</v>
      </c>
      <c r="C21" s="362" t="s">
        <v>348</v>
      </c>
      <c r="D21" s="360"/>
      <c r="E21" s="407">
        <f>Таблица!E177</f>
        <v>16709.760000000002</v>
      </c>
    </row>
    <row r="22" spans="1:5" ht="81" customHeight="1" x14ac:dyDescent="0.25">
      <c r="A22" s="443" t="s">
        <v>357</v>
      </c>
      <c r="B22" s="414" t="s">
        <v>371</v>
      </c>
      <c r="C22" s="362" t="s">
        <v>348</v>
      </c>
      <c r="D22" s="360"/>
      <c r="E22" s="407">
        <f>Таблица!E178</f>
        <v>20966.400000000001</v>
      </c>
    </row>
    <row r="23" spans="1:5" ht="81" customHeight="1" x14ac:dyDescent="0.25">
      <c r="A23" s="443" t="s">
        <v>370</v>
      </c>
      <c r="B23" s="414" t="s">
        <v>372</v>
      </c>
      <c r="C23" s="362" t="s">
        <v>348</v>
      </c>
      <c r="D23" s="360"/>
      <c r="E23" s="407">
        <f>Таблица!E179</f>
        <v>26225.279999999999</v>
      </c>
    </row>
    <row r="24" spans="1:5" ht="81" customHeight="1" x14ac:dyDescent="0.25">
      <c r="A24" s="443" t="s">
        <v>1202</v>
      </c>
      <c r="B24" s="414" t="s">
        <v>1162</v>
      </c>
      <c r="C24" s="362" t="s">
        <v>348</v>
      </c>
      <c r="D24" s="360"/>
      <c r="E24" s="407">
        <f>Таблица!E180</f>
        <v>29845.440000000002</v>
      </c>
    </row>
    <row r="25" spans="1:5" ht="81" customHeight="1" x14ac:dyDescent="0.25">
      <c r="A25" s="443" t="s">
        <v>358</v>
      </c>
      <c r="B25" s="414" t="s">
        <v>373</v>
      </c>
      <c r="C25" s="362" t="s">
        <v>348</v>
      </c>
      <c r="D25" s="360"/>
      <c r="E25" s="407">
        <f>Таблица!E181</f>
        <v>20306.88</v>
      </c>
    </row>
    <row r="26" spans="1:5" ht="81" customHeight="1" x14ac:dyDescent="0.25">
      <c r="A26" s="443" t="s">
        <v>359</v>
      </c>
      <c r="B26" s="414" t="s">
        <v>374</v>
      </c>
      <c r="C26" s="362" t="s">
        <v>348</v>
      </c>
      <c r="D26" s="360"/>
      <c r="E26" s="407">
        <f>Таблица!E182</f>
        <v>19186.560000000001</v>
      </c>
    </row>
    <row r="27" spans="1:5" ht="81" customHeight="1" x14ac:dyDescent="0.25">
      <c r="A27" s="443" t="s">
        <v>889</v>
      </c>
      <c r="B27" s="414" t="s">
        <v>375</v>
      </c>
      <c r="C27" s="362" t="s">
        <v>348</v>
      </c>
      <c r="D27" s="360"/>
      <c r="E27" s="407">
        <f>Таблица!E183</f>
        <v>28713.599999999999</v>
      </c>
    </row>
    <row r="28" spans="1:5" ht="81" customHeight="1" thickBot="1" x14ac:dyDescent="0.3">
      <c r="A28" s="444" t="s">
        <v>1203</v>
      </c>
      <c r="B28" s="434" t="s">
        <v>1163</v>
      </c>
      <c r="C28" s="370" t="s">
        <v>348</v>
      </c>
      <c r="D28" s="368"/>
      <c r="E28" s="409">
        <f>Таблица!E184</f>
        <v>33912</v>
      </c>
    </row>
    <row r="29" spans="1:5" ht="81" customHeight="1" x14ac:dyDescent="0.25">
      <c r="A29" s="440" t="s">
        <v>377</v>
      </c>
      <c r="B29" s="413" t="s">
        <v>384</v>
      </c>
      <c r="C29" s="358" t="s">
        <v>386</v>
      </c>
      <c r="D29" s="356"/>
      <c r="E29" s="406">
        <f>Таблица!E185</f>
        <v>8140.32</v>
      </c>
    </row>
    <row r="30" spans="1:5" ht="81" customHeight="1" x14ac:dyDescent="0.25">
      <c r="A30" s="443" t="s">
        <v>378</v>
      </c>
      <c r="B30" s="414" t="s">
        <v>385</v>
      </c>
      <c r="C30" s="362" t="s">
        <v>386</v>
      </c>
      <c r="D30" s="360"/>
      <c r="E30" s="407">
        <f>Таблица!E186</f>
        <v>11737.44</v>
      </c>
    </row>
    <row r="31" spans="1:5" ht="81" customHeight="1" x14ac:dyDescent="0.25">
      <c r="A31" s="443" t="s">
        <v>379</v>
      </c>
      <c r="B31" s="414" t="s">
        <v>387</v>
      </c>
      <c r="C31" s="362" t="s">
        <v>386</v>
      </c>
      <c r="D31" s="360"/>
      <c r="E31" s="407">
        <f>Таблица!E187</f>
        <v>12396.96</v>
      </c>
    </row>
    <row r="32" spans="1:5" ht="81" customHeight="1" x14ac:dyDescent="0.25">
      <c r="A32" s="443" t="s">
        <v>383</v>
      </c>
      <c r="B32" s="414" t="s">
        <v>388</v>
      </c>
      <c r="C32" s="362" t="s">
        <v>386</v>
      </c>
      <c r="D32" s="360"/>
      <c r="E32" s="407">
        <f>Таблица!E188</f>
        <v>17655.84</v>
      </c>
    </row>
    <row r="33" spans="1:5" ht="81" customHeight="1" x14ac:dyDescent="0.25">
      <c r="A33" s="443" t="s">
        <v>1204</v>
      </c>
      <c r="B33" s="414" t="s">
        <v>1164</v>
      </c>
      <c r="C33" s="362" t="s">
        <v>386</v>
      </c>
      <c r="D33" s="360"/>
      <c r="E33" s="407">
        <f>Таблица!E189</f>
        <v>21276</v>
      </c>
    </row>
    <row r="34" spans="1:5" ht="81" customHeight="1" x14ac:dyDescent="0.25">
      <c r="A34" s="443" t="s">
        <v>380</v>
      </c>
      <c r="B34" s="414" t="s">
        <v>390</v>
      </c>
      <c r="C34" s="362" t="s">
        <v>386</v>
      </c>
      <c r="D34" s="360"/>
      <c r="E34" s="407">
        <f>Таблица!E190</f>
        <v>12676.32</v>
      </c>
    </row>
    <row r="35" spans="1:5" ht="81" customHeight="1" x14ac:dyDescent="0.25">
      <c r="A35" s="443" t="s">
        <v>381</v>
      </c>
      <c r="B35" s="414" t="s">
        <v>389</v>
      </c>
      <c r="C35" s="362" t="s">
        <v>386</v>
      </c>
      <c r="D35" s="360"/>
      <c r="E35" s="407">
        <f>Таблица!E191</f>
        <v>13422.239999999998</v>
      </c>
    </row>
    <row r="36" spans="1:5" ht="81" customHeight="1" x14ac:dyDescent="0.25">
      <c r="A36" s="443" t="s">
        <v>382</v>
      </c>
      <c r="B36" s="414" t="s">
        <v>391</v>
      </c>
      <c r="C36" s="362" t="s">
        <v>386</v>
      </c>
      <c r="D36" s="360"/>
      <c r="E36" s="407">
        <f>Таблица!E192</f>
        <v>20285.280000000002</v>
      </c>
    </row>
    <row r="37" spans="1:5" ht="81" customHeight="1" thickBot="1" x14ac:dyDescent="0.3">
      <c r="A37" s="444" t="s">
        <v>1205</v>
      </c>
      <c r="B37" s="434" t="s">
        <v>1165</v>
      </c>
      <c r="C37" s="370" t="s">
        <v>386</v>
      </c>
      <c r="D37" s="368"/>
      <c r="E37" s="409">
        <f>Таблица!E193</f>
        <v>24334.559999999998</v>
      </c>
    </row>
    <row r="38" spans="1:5" ht="81" customHeight="1" x14ac:dyDescent="0.25">
      <c r="A38" s="440" t="s">
        <v>392</v>
      </c>
      <c r="B38" s="413" t="s">
        <v>396</v>
      </c>
      <c r="C38" s="358" t="s">
        <v>397</v>
      </c>
      <c r="D38" s="356"/>
      <c r="E38" s="406">
        <f>Таблица!E194</f>
        <v>6105.6</v>
      </c>
    </row>
    <row r="39" spans="1:5" ht="81" customHeight="1" x14ac:dyDescent="0.25">
      <c r="A39" s="443" t="s">
        <v>393</v>
      </c>
      <c r="B39" s="414" t="s">
        <v>398</v>
      </c>
      <c r="C39" s="362" t="s">
        <v>397</v>
      </c>
      <c r="D39" s="360"/>
      <c r="E39" s="407">
        <f>Таблица!E195</f>
        <v>9702.7199999999993</v>
      </c>
    </row>
    <row r="40" spans="1:5" ht="81" customHeight="1" x14ac:dyDescent="0.25">
      <c r="A40" s="443" t="s">
        <v>394</v>
      </c>
      <c r="B40" s="414" t="s">
        <v>399</v>
      </c>
      <c r="C40" s="362" t="s">
        <v>397</v>
      </c>
      <c r="D40" s="360"/>
      <c r="E40" s="407">
        <f>Таблица!E196</f>
        <v>10362.240000000002</v>
      </c>
    </row>
    <row r="41" spans="1:5" ht="81" customHeight="1" x14ac:dyDescent="0.25">
      <c r="A41" s="443" t="s">
        <v>395</v>
      </c>
      <c r="B41" s="414" t="s">
        <v>400</v>
      </c>
      <c r="C41" s="362" t="s">
        <v>397</v>
      </c>
      <c r="D41" s="360"/>
      <c r="E41" s="407">
        <f>Таблица!E197</f>
        <v>15621.12</v>
      </c>
    </row>
    <row r="42" spans="1:5" ht="81" customHeight="1" thickBot="1" x14ac:dyDescent="0.3">
      <c r="A42" s="444" t="s">
        <v>1206</v>
      </c>
      <c r="B42" s="434" t="s">
        <v>1166</v>
      </c>
      <c r="C42" s="370" t="s">
        <v>397</v>
      </c>
      <c r="D42" s="368"/>
      <c r="E42" s="409">
        <f>Таблица!E198</f>
        <v>19241.280000000002</v>
      </c>
    </row>
    <row r="43" spans="1:5" ht="81" customHeight="1" x14ac:dyDescent="0.25">
      <c r="A43" s="440" t="s">
        <v>401</v>
      </c>
      <c r="B43" s="413" t="s">
        <v>404</v>
      </c>
      <c r="C43" s="358" t="s">
        <v>405</v>
      </c>
      <c r="D43" s="356"/>
      <c r="E43" s="406">
        <f>Таблица!E199</f>
        <v>8781.119999999999</v>
      </c>
    </row>
    <row r="44" spans="1:5" ht="40.5" customHeight="1" x14ac:dyDescent="0.25">
      <c r="A44" s="443" t="s">
        <v>402</v>
      </c>
      <c r="B44" s="414" t="s">
        <v>431</v>
      </c>
      <c r="C44" s="362" t="s">
        <v>405</v>
      </c>
      <c r="D44" s="492" t="s">
        <v>406</v>
      </c>
      <c r="E44" s="407">
        <f>Таблица!E200</f>
        <v>10579.68</v>
      </c>
    </row>
    <row r="45" spans="1:5" ht="40.5" customHeight="1" x14ac:dyDescent="0.25">
      <c r="A45" s="443" t="s">
        <v>403</v>
      </c>
      <c r="B45" s="414" t="s">
        <v>444</v>
      </c>
      <c r="C45" s="362" t="s">
        <v>405</v>
      </c>
      <c r="D45" s="492"/>
      <c r="E45" s="407">
        <f>Таблица!E201</f>
        <v>10579.68</v>
      </c>
    </row>
    <row r="46" spans="1:5" ht="40.5" customHeight="1" x14ac:dyDescent="0.25">
      <c r="A46" s="443" t="s">
        <v>407</v>
      </c>
      <c r="B46" s="414" t="s">
        <v>432</v>
      </c>
      <c r="C46" s="362" t="s">
        <v>405</v>
      </c>
      <c r="D46" s="492" t="s">
        <v>406</v>
      </c>
      <c r="E46" s="407">
        <f>Таблица!E202</f>
        <v>13220.64</v>
      </c>
    </row>
    <row r="47" spans="1:5" ht="40.5" customHeight="1" x14ac:dyDescent="0.25">
      <c r="A47" s="443" t="s">
        <v>408</v>
      </c>
      <c r="B47" s="414" t="s">
        <v>433</v>
      </c>
      <c r="C47" s="362" t="s">
        <v>405</v>
      </c>
      <c r="D47" s="492"/>
      <c r="E47" s="407">
        <f>Таблица!E203</f>
        <v>13220.64</v>
      </c>
    </row>
    <row r="48" spans="1:5" ht="40.5" customHeight="1" x14ac:dyDescent="0.25">
      <c r="A48" s="443" t="s">
        <v>411</v>
      </c>
      <c r="B48" s="414" t="s">
        <v>434</v>
      </c>
      <c r="C48" s="362" t="s">
        <v>405</v>
      </c>
      <c r="D48" s="492" t="s">
        <v>406</v>
      </c>
      <c r="E48" s="407">
        <f>Таблица!E204</f>
        <v>16652.16</v>
      </c>
    </row>
    <row r="49" spans="1:5" ht="40.5" customHeight="1" x14ac:dyDescent="0.25">
      <c r="A49" s="443" t="s">
        <v>412</v>
      </c>
      <c r="B49" s="414" t="s">
        <v>435</v>
      </c>
      <c r="C49" s="362" t="s">
        <v>405</v>
      </c>
      <c r="D49" s="492"/>
      <c r="E49" s="407">
        <f>Таблица!E205</f>
        <v>16652.16</v>
      </c>
    </row>
    <row r="50" spans="1:5" ht="40.5" customHeight="1" x14ac:dyDescent="0.25">
      <c r="A50" s="443" t="s">
        <v>1207</v>
      </c>
      <c r="B50" s="414" t="s">
        <v>1167</v>
      </c>
      <c r="C50" s="362" t="s">
        <v>405</v>
      </c>
      <c r="D50" s="492" t="s">
        <v>406</v>
      </c>
      <c r="E50" s="407">
        <f>Таблица!E206</f>
        <v>18676.8</v>
      </c>
    </row>
    <row r="51" spans="1:5" ht="40.5" customHeight="1" x14ac:dyDescent="0.25">
      <c r="A51" s="443" t="s">
        <v>1208</v>
      </c>
      <c r="B51" s="414" t="s">
        <v>1168</v>
      </c>
      <c r="C51" s="362" t="s">
        <v>405</v>
      </c>
      <c r="D51" s="492"/>
      <c r="E51" s="407">
        <f>Таблица!E207</f>
        <v>18676.8</v>
      </c>
    </row>
    <row r="52" spans="1:5" ht="40.5" customHeight="1" x14ac:dyDescent="0.25">
      <c r="A52" s="443" t="s">
        <v>409</v>
      </c>
      <c r="B52" s="414" t="s">
        <v>436</v>
      </c>
      <c r="C52" s="362" t="s">
        <v>405</v>
      </c>
      <c r="D52" s="492" t="s">
        <v>406</v>
      </c>
      <c r="E52" s="407">
        <f>Таблица!E208</f>
        <v>12847.68</v>
      </c>
    </row>
    <row r="53" spans="1:5" ht="40.5" customHeight="1" x14ac:dyDescent="0.25">
      <c r="A53" s="443" t="s">
        <v>410</v>
      </c>
      <c r="B53" s="414" t="s">
        <v>437</v>
      </c>
      <c r="C53" s="362" t="s">
        <v>405</v>
      </c>
      <c r="D53" s="492"/>
      <c r="E53" s="407">
        <f>Таблица!E209</f>
        <v>12847.68</v>
      </c>
    </row>
    <row r="54" spans="1:5" ht="40.5" customHeight="1" x14ac:dyDescent="0.25">
      <c r="A54" s="443" t="s">
        <v>413</v>
      </c>
      <c r="B54" s="414" t="s">
        <v>438</v>
      </c>
      <c r="C54" s="362" t="s">
        <v>405</v>
      </c>
      <c r="D54" s="492" t="s">
        <v>406</v>
      </c>
      <c r="E54" s="407">
        <f>Таблица!E210</f>
        <v>12708</v>
      </c>
    </row>
    <row r="55" spans="1:5" ht="40.5" customHeight="1" x14ac:dyDescent="0.25">
      <c r="A55" s="443" t="s">
        <v>414</v>
      </c>
      <c r="B55" s="414" t="s">
        <v>439</v>
      </c>
      <c r="C55" s="362" t="s">
        <v>405</v>
      </c>
      <c r="D55" s="492"/>
      <c r="E55" s="407">
        <f>Таблица!E211</f>
        <v>12708</v>
      </c>
    </row>
    <row r="56" spans="1:5" ht="40.5" customHeight="1" x14ac:dyDescent="0.25">
      <c r="A56" s="443" t="s">
        <v>415</v>
      </c>
      <c r="B56" s="414" t="s">
        <v>440</v>
      </c>
      <c r="C56" s="362" t="s">
        <v>405</v>
      </c>
      <c r="D56" s="492" t="s">
        <v>406</v>
      </c>
      <c r="E56" s="407">
        <f>Таблица!E212</f>
        <v>15337.439999999999</v>
      </c>
    </row>
    <row r="57" spans="1:5" ht="40.5" customHeight="1" x14ac:dyDescent="0.25">
      <c r="A57" s="443" t="s">
        <v>416</v>
      </c>
      <c r="B57" s="414" t="s">
        <v>441</v>
      </c>
      <c r="C57" s="362" t="s">
        <v>405</v>
      </c>
      <c r="D57" s="492"/>
      <c r="E57" s="407">
        <f>Таблица!E213</f>
        <v>15337.439999999999</v>
      </c>
    </row>
    <row r="58" spans="1:5" ht="40.5" customHeight="1" x14ac:dyDescent="0.25">
      <c r="A58" s="443" t="s">
        <v>1209</v>
      </c>
      <c r="B58" s="414" t="s">
        <v>1169</v>
      </c>
      <c r="C58" s="362" t="s">
        <v>405</v>
      </c>
      <c r="D58" s="492" t="s">
        <v>406</v>
      </c>
      <c r="E58" s="407">
        <f>Таблица!E214</f>
        <v>17147.52</v>
      </c>
    </row>
    <row r="59" spans="1:5" ht="40.5" customHeight="1" x14ac:dyDescent="0.25">
      <c r="A59" s="443" t="s">
        <v>1219</v>
      </c>
      <c r="B59" s="414" t="s">
        <v>1170</v>
      </c>
      <c r="C59" s="362" t="s">
        <v>405</v>
      </c>
      <c r="D59" s="492"/>
      <c r="E59" s="407">
        <f>Таблица!E215</f>
        <v>17147.52</v>
      </c>
    </row>
    <row r="60" spans="1:5" ht="40.5" customHeight="1" x14ac:dyDescent="0.25">
      <c r="A60" s="443" t="s">
        <v>417</v>
      </c>
      <c r="B60" s="414" t="s">
        <v>442</v>
      </c>
      <c r="C60" s="362" t="s">
        <v>405</v>
      </c>
      <c r="D60" s="492" t="s">
        <v>406</v>
      </c>
      <c r="E60" s="407">
        <f>Таблица!E216</f>
        <v>12378.240000000002</v>
      </c>
    </row>
    <row r="61" spans="1:5" ht="40.5" customHeight="1" x14ac:dyDescent="0.25">
      <c r="A61" s="443" t="s">
        <v>418</v>
      </c>
      <c r="B61" s="414" t="s">
        <v>443</v>
      </c>
      <c r="C61" s="362" t="s">
        <v>405</v>
      </c>
      <c r="D61" s="492"/>
      <c r="E61" s="407">
        <f>Таблица!E217</f>
        <v>12378.240000000002</v>
      </c>
    </row>
    <row r="62" spans="1:5" ht="40.5" customHeight="1" x14ac:dyDescent="0.25">
      <c r="A62" s="443" t="s">
        <v>419</v>
      </c>
      <c r="B62" s="414" t="s">
        <v>445</v>
      </c>
      <c r="C62" s="362" t="s">
        <v>405</v>
      </c>
      <c r="D62" s="492" t="s">
        <v>406</v>
      </c>
      <c r="E62" s="407">
        <f>Таблица!E218</f>
        <v>11049.119999999999</v>
      </c>
    </row>
    <row r="63" spans="1:5" ht="40.5" customHeight="1" x14ac:dyDescent="0.25">
      <c r="A63" s="443" t="s">
        <v>420</v>
      </c>
      <c r="B63" s="414" t="s">
        <v>446</v>
      </c>
      <c r="C63" s="362" t="s">
        <v>405</v>
      </c>
      <c r="D63" s="492"/>
      <c r="E63" s="407">
        <f>Таблица!E219</f>
        <v>11049.119999999999</v>
      </c>
    </row>
    <row r="64" spans="1:5" ht="40.5" customHeight="1" x14ac:dyDescent="0.25">
      <c r="A64" s="443" t="s">
        <v>421</v>
      </c>
      <c r="B64" s="414" t="s">
        <v>447</v>
      </c>
      <c r="C64" s="362" t="s">
        <v>405</v>
      </c>
      <c r="D64" s="492" t="s">
        <v>406</v>
      </c>
      <c r="E64" s="407">
        <f>Таблица!E220</f>
        <v>13177.439999999999</v>
      </c>
    </row>
    <row r="65" spans="1:5" ht="40.5" customHeight="1" x14ac:dyDescent="0.25">
      <c r="A65" s="443" t="s">
        <v>422</v>
      </c>
      <c r="B65" s="414" t="s">
        <v>448</v>
      </c>
      <c r="C65" s="362" t="s">
        <v>405</v>
      </c>
      <c r="D65" s="492"/>
      <c r="E65" s="407">
        <f>Таблица!E221</f>
        <v>13177.439999999999</v>
      </c>
    </row>
    <row r="66" spans="1:5" ht="40.5" customHeight="1" x14ac:dyDescent="0.25">
      <c r="A66" s="443" t="s">
        <v>423</v>
      </c>
      <c r="B66" s="414" t="s">
        <v>449</v>
      </c>
      <c r="C66" s="362" t="s">
        <v>405</v>
      </c>
      <c r="D66" s="492" t="s">
        <v>406</v>
      </c>
      <c r="E66" s="407">
        <f>Таблица!E222</f>
        <v>15806.880000000001</v>
      </c>
    </row>
    <row r="67" spans="1:5" ht="40.5" customHeight="1" x14ac:dyDescent="0.25">
      <c r="A67" s="443" t="s">
        <v>424</v>
      </c>
      <c r="B67" s="414" t="s">
        <v>450</v>
      </c>
      <c r="C67" s="362" t="s">
        <v>405</v>
      </c>
      <c r="D67" s="492"/>
      <c r="E67" s="407">
        <f>Таблица!E223</f>
        <v>15806.880000000001</v>
      </c>
    </row>
    <row r="68" spans="1:5" ht="40.5" customHeight="1" x14ac:dyDescent="0.25">
      <c r="A68" s="443" t="s">
        <v>1210</v>
      </c>
      <c r="B68" s="414" t="s">
        <v>1171</v>
      </c>
      <c r="C68" s="362" t="s">
        <v>405</v>
      </c>
      <c r="D68" s="492" t="s">
        <v>406</v>
      </c>
      <c r="E68" s="407">
        <f>Таблица!E224</f>
        <v>17616.96</v>
      </c>
    </row>
    <row r="69" spans="1:5" ht="40.5" customHeight="1" x14ac:dyDescent="0.25">
      <c r="A69" s="443" t="s">
        <v>1220</v>
      </c>
      <c r="B69" s="414" t="s">
        <v>1172</v>
      </c>
      <c r="C69" s="362" t="s">
        <v>405</v>
      </c>
      <c r="D69" s="492"/>
      <c r="E69" s="407">
        <f>Таблица!E225</f>
        <v>17616.96</v>
      </c>
    </row>
    <row r="70" spans="1:5" ht="40.5" customHeight="1" x14ac:dyDescent="0.25">
      <c r="A70" s="443" t="s">
        <v>425</v>
      </c>
      <c r="B70" s="414" t="s">
        <v>451</v>
      </c>
      <c r="C70" s="362" t="s">
        <v>405</v>
      </c>
      <c r="D70" s="492" t="s">
        <v>406</v>
      </c>
      <c r="E70" s="407">
        <f>Таблица!E226</f>
        <v>12847.68</v>
      </c>
    </row>
    <row r="71" spans="1:5" ht="40.5" customHeight="1" x14ac:dyDescent="0.25">
      <c r="A71" s="443" t="s">
        <v>426</v>
      </c>
      <c r="B71" s="414" t="s">
        <v>452</v>
      </c>
      <c r="C71" s="362" t="s">
        <v>405</v>
      </c>
      <c r="D71" s="492"/>
      <c r="E71" s="407">
        <f>Таблица!E227</f>
        <v>12847.68</v>
      </c>
    </row>
    <row r="72" spans="1:5" ht="40.5" customHeight="1" x14ac:dyDescent="0.25">
      <c r="A72" s="443" t="s">
        <v>427</v>
      </c>
      <c r="B72" s="414" t="s">
        <v>453</v>
      </c>
      <c r="C72" s="362" t="s">
        <v>405</v>
      </c>
      <c r="D72" s="492" t="s">
        <v>406</v>
      </c>
      <c r="E72" s="407">
        <f>Таблица!E228</f>
        <v>12287.52</v>
      </c>
    </row>
    <row r="73" spans="1:5" ht="40.5" customHeight="1" x14ac:dyDescent="0.25">
      <c r="A73" s="443" t="s">
        <v>428</v>
      </c>
      <c r="B73" s="414" t="s">
        <v>454</v>
      </c>
      <c r="C73" s="362" t="s">
        <v>405</v>
      </c>
      <c r="D73" s="492"/>
      <c r="E73" s="407">
        <f>Таблица!E229</f>
        <v>12287.52</v>
      </c>
    </row>
    <row r="74" spans="1:5" ht="40.5" customHeight="1" x14ac:dyDescent="0.25">
      <c r="A74" s="443" t="s">
        <v>429</v>
      </c>
      <c r="B74" s="414" t="s">
        <v>455</v>
      </c>
      <c r="C74" s="362" t="s">
        <v>405</v>
      </c>
      <c r="D74" s="492" t="s">
        <v>406</v>
      </c>
      <c r="E74" s="407">
        <f>Таблица!E230</f>
        <v>17051.04</v>
      </c>
    </row>
    <row r="75" spans="1:5" ht="40.5" customHeight="1" x14ac:dyDescent="0.25">
      <c r="A75" s="443" t="s">
        <v>430</v>
      </c>
      <c r="B75" s="414" t="s">
        <v>456</v>
      </c>
      <c r="C75" s="362" t="s">
        <v>405</v>
      </c>
      <c r="D75" s="492"/>
      <c r="E75" s="407">
        <f>Таблица!E231</f>
        <v>17051.04</v>
      </c>
    </row>
    <row r="76" spans="1:5" ht="40.5" customHeight="1" x14ac:dyDescent="0.25">
      <c r="A76" s="443" t="s">
        <v>1211</v>
      </c>
      <c r="B76" s="414" t="s">
        <v>1173</v>
      </c>
      <c r="C76" s="362" t="s">
        <v>405</v>
      </c>
      <c r="D76" s="492" t="s">
        <v>406</v>
      </c>
      <c r="E76" s="407">
        <f>Таблица!E232</f>
        <v>19650.239999999998</v>
      </c>
    </row>
    <row r="77" spans="1:5" ht="40.5" customHeight="1" thickBot="1" x14ac:dyDescent="0.3">
      <c r="A77" s="444" t="s">
        <v>1212</v>
      </c>
      <c r="B77" s="434" t="s">
        <v>1174</v>
      </c>
      <c r="C77" s="370" t="s">
        <v>405</v>
      </c>
      <c r="D77" s="495"/>
      <c r="E77" s="409">
        <f>Таблица!E233</f>
        <v>19650.239999999998</v>
      </c>
    </row>
    <row r="78" spans="1:5" ht="81" customHeight="1" x14ac:dyDescent="0.25">
      <c r="A78" s="440" t="s">
        <v>459</v>
      </c>
      <c r="B78" s="413" t="s">
        <v>457</v>
      </c>
      <c r="C78" s="358" t="s">
        <v>458</v>
      </c>
      <c r="D78" s="445"/>
      <c r="E78" s="406">
        <f>Таблица!E234</f>
        <v>6431.04</v>
      </c>
    </row>
    <row r="79" spans="1:5" ht="40.5" customHeight="1" x14ac:dyDescent="0.25">
      <c r="A79" s="443" t="s">
        <v>460</v>
      </c>
      <c r="B79" s="414" t="s">
        <v>471</v>
      </c>
      <c r="C79" s="362" t="s">
        <v>458</v>
      </c>
      <c r="D79" s="492" t="s">
        <v>406</v>
      </c>
      <c r="E79" s="407">
        <f>Таблица!E235</f>
        <v>8229.6</v>
      </c>
    </row>
    <row r="80" spans="1:5" ht="40.5" customHeight="1" x14ac:dyDescent="0.25">
      <c r="A80" s="443" t="s">
        <v>461</v>
      </c>
      <c r="B80" s="414" t="s">
        <v>472</v>
      </c>
      <c r="C80" s="362" t="s">
        <v>458</v>
      </c>
      <c r="D80" s="492"/>
      <c r="E80" s="407">
        <f>Таблица!E236</f>
        <v>8229.6</v>
      </c>
    </row>
    <row r="81" spans="1:5" ht="40.5" customHeight="1" x14ac:dyDescent="0.25">
      <c r="A81" s="443" t="s">
        <v>462</v>
      </c>
      <c r="B81" s="414" t="s">
        <v>473</v>
      </c>
      <c r="C81" s="362" t="s">
        <v>458</v>
      </c>
      <c r="D81" s="492" t="s">
        <v>406</v>
      </c>
      <c r="E81" s="407">
        <f>Таблица!E237</f>
        <v>8559.36</v>
      </c>
    </row>
    <row r="82" spans="1:5" ht="40.5" customHeight="1" x14ac:dyDescent="0.25">
      <c r="A82" s="443" t="s">
        <v>463</v>
      </c>
      <c r="B82" s="414" t="s">
        <v>474</v>
      </c>
      <c r="C82" s="362" t="s">
        <v>458</v>
      </c>
      <c r="D82" s="492"/>
      <c r="E82" s="407">
        <f>Таблица!E238</f>
        <v>8559.36</v>
      </c>
    </row>
    <row r="83" spans="1:5" ht="40.5" customHeight="1" x14ac:dyDescent="0.25">
      <c r="A83" s="443" t="s">
        <v>464</v>
      </c>
      <c r="B83" s="414" t="s">
        <v>475</v>
      </c>
      <c r="C83" s="362" t="s">
        <v>458</v>
      </c>
      <c r="D83" s="492" t="s">
        <v>406</v>
      </c>
      <c r="E83" s="407">
        <f>Таблица!E239</f>
        <v>11188.8</v>
      </c>
    </row>
    <row r="84" spans="1:5" ht="40.5" customHeight="1" x14ac:dyDescent="0.25">
      <c r="A84" s="443" t="s">
        <v>465</v>
      </c>
      <c r="B84" s="414" t="s">
        <v>476</v>
      </c>
      <c r="C84" s="362" t="s">
        <v>458</v>
      </c>
      <c r="D84" s="492"/>
      <c r="E84" s="407">
        <f>Таблица!E240</f>
        <v>11188.8</v>
      </c>
    </row>
    <row r="85" spans="1:5" ht="40.5" customHeight="1" x14ac:dyDescent="0.25">
      <c r="A85" s="443" t="s">
        <v>1213</v>
      </c>
      <c r="B85" s="414" t="s">
        <v>1175</v>
      </c>
      <c r="C85" s="362" t="s">
        <v>458</v>
      </c>
      <c r="D85" s="492" t="s">
        <v>406</v>
      </c>
      <c r="E85" s="407">
        <f>Таблица!E241</f>
        <v>12998.880000000001</v>
      </c>
    </row>
    <row r="86" spans="1:5" ht="40.5" customHeight="1" x14ac:dyDescent="0.25">
      <c r="A86" s="443" t="s">
        <v>1214</v>
      </c>
      <c r="B86" s="414" t="s">
        <v>1176</v>
      </c>
      <c r="C86" s="362" t="s">
        <v>458</v>
      </c>
      <c r="D86" s="492"/>
      <c r="E86" s="407">
        <f>Таблица!E242</f>
        <v>12998.880000000001</v>
      </c>
    </row>
    <row r="87" spans="1:5" ht="40.5" customHeight="1" x14ac:dyDescent="0.25">
      <c r="A87" s="443" t="s">
        <v>466</v>
      </c>
      <c r="B87" s="414" t="s">
        <v>477</v>
      </c>
      <c r="C87" s="362" t="s">
        <v>458</v>
      </c>
      <c r="D87" s="492" t="s">
        <v>406</v>
      </c>
      <c r="E87" s="407">
        <f>Таблица!E243</f>
        <v>8699.0400000000009</v>
      </c>
    </row>
    <row r="88" spans="1:5" ht="40.5" customHeight="1" x14ac:dyDescent="0.25">
      <c r="A88" s="443" t="s">
        <v>467</v>
      </c>
      <c r="B88" s="414" t="s">
        <v>478</v>
      </c>
      <c r="C88" s="362" t="s">
        <v>458</v>
      </c>
      <c r="D88" s="492"/>
      <c r="E88" s="407">
        <f>Таблица!E244</f>
        <v>8699.0400000000009</v>
      </c>
    </row>
    <row r="89" spans="1:5" ht="40.5" customHeight="1" x14ac:dyDescent="0.25">
      <c r="A89" s="443" t="s">
        <v>468</v>
      </c>
      <c r="B89" s="414" t="s">
        <v>479</v>
      </c>
      <c r="C89" s="362" t="s">
        <v>458</v>
      </c>
      <c r="D89" s="492" t="s">
        <v>406</v>
      </c>
      <c r="E89" s="407">
        <f>Таблица!E245</f>
        <v>9072</v>
      </c>
    </row>
    <row r="90" spans="1:5" ht="40.5" customHeight="1" x14ac:dyDescent="0.25">
      <c r="A90" s="443" t="s">
        <v>469</v>
      </c>
      <c r="B90" s="414" t="s">
        <v>480</v>
      </c>
      <c r="C90" s="362" t="s">
        <v>458</v>
      </c>
      <c r="D90" s="492"/>
      <c r="E90" s="407">
        <f>Таблица!E246</f>
        <v>9072</v>
      </c>
    </row>
    <row r="91" spans="1:5" ht="40.5" customHeight="1" x14ac:dyDescent="0.25">
      <c r="A91" s="443" t="s">
        <v>470</v>
      </c>
      <c r="B91" s="414" t="s">
        <v>481</v>
      </c>
      <c r="C91" s="362" t="s">
        <v>458</v>
      </c>
      <c r="D91" s="492" t="s">
        <v>406</v>
      </c>
      <c r="E91" s="407">
        <f>Таблица!E247</f>
        <v>12503.52</v>
      </c>
    </row>
    <row r="92" spans="1:5" ht="40.5" customHeight="1" x14ac:dyDescent="0.25">
      <c r="A92" s="443" t="s">
        <v>1177</v>
      </c>
      <c r="B92" s="414" t="s">
        <v>482</v>
      </c>
      <c r="C92" s="362" t="s">
        <v>458</v>
      </c>
      <c r="D92" s="492"/>
      <c r="E92" s="407">
        <f>Таблица!E248</f>
        <v>12503.52</v>
      </c>
    </row>
    <row r="93" spans="1:5" ht="40.5" customHeight="1" x14ac:dyDescent="0.25">
      <c r="A93" s="443" t="s">
        <v>1215</v>
      </c>
      <c r="B93" s="414" t="s">
        <v>1178</v>
      </c>
      <c r="C93" s="362" t="s">
        <v>458</v>
      </c>
      <c r="D93" s="492" t="s">
        <v>406</v>
      </c>
      <c r="E93" s="407">
        <f>Таблица!E249</f>
        <v>14528.16</v>
      </c>
    </row>
    <row r="94" spans="1:5" ht="40.5" customHeight="1" thickBot="1" x14ac:dyDescent="0.3">
      <c r="A94" s="441" t="s">
        <v>1216</v>
      </c>
      <c r="B94" s="415" t="s">
        <v>1179</v>
      </c>
      <c r="C94" s="366" t="s">
        <v>458</v>
      </c>
      <c r="D94" s="494"/>
      <c r="E94" s="408">
        <f>Таблица!E250</f>
        <v>14528.16</v>
      </c>
    </row>
    <row r="95" spans="1:5" ht="81" customHeight="1" x14ac:dyDescent="0.25">
      <c r="A95" s="442" t="s">
        <v>483</v>
      </c>
      <c r="B95" s="437" t="s">
        <v>491</v>
      </c>
      <c r="C95" s="417" t="s">
        <v>490</v>
      </c>
      <c r="D95" s="446"/>
      <c r="E95" s="410">
        <f>Таблица!E251</f>
        <v>4377.6000000000004</v>
      </c>
    </row>
    <row r="96" spans="1:5" ht="40.5" customHeight="1" x14ac:dyDescent="0.25">
      <c r="A96" s="443" t="s">
        <v>484</v>
      </c>
      <c r="B96" s="414" t="s">
        <v>492</v>
      </c>
      <c r="C96" s="362" t="s">
        <v>490</v>
      </c>
      <c r="D96" s="492" t="s">
        <v>406</v>
      </c>
      <c r="E96" s="407">
        <f>Таблица!E252</f>
        <v>6176.16</v>
      </c>
    </row>
    <row r="97" spans="1:5" ht="40.5" customHeight="1" x14ac:dyDescent="0.25">
      <c r="A97" s="443" t="s">
        <v>485</v>
      </c>
      <c r="B97" s="414" t="s">
        <v>493</v>
      </c>
      <c r="C97" s="362" t="s">
        <v>490</v>
      </c>
      <c r="D97" s="492"/>
      <c r="E97" s="407">
        <f>Таблица!E253</f>
        <v>6176.16</v>
      </c>
    </row>
    <row r="98" spans="1:5" ht="41.25" customHeight="1" x14ac:dyDescent="0.25">
      <c r="A98" s="443" t="s">
        <v>486</v>
      </c>
      <c r="B98" s="414" t="s">
        <v>494</v>
      </c>
      <c r="C98" s="362" t="s">
        <v>490</v>
      </c>
      <c r="D98" s="492" t="s">
        <v>406</v>
      </c>
      <c r="E98" s="407">
        <f>Таблица!E254</f>
        <v>6505.92</v>
      </c>
    </row>
    <row r="99" spans="1:5" ht="41.25" customHeight="1" x14ac:dyDescent="0.25">
      <c r="A99" s="443" t="s">
        <v>487</v>
      </c>
      <c r="B99" s="414" t="s">
        <v>495</v>
      </c>
      <c r="C99" s="362" t="s">
        <v>490</v>
      </c>
      <c r="D99" s="492"/>
      <c r="E99" s="407">
        <f>Таблица!E255</f>
        <v>6505.92</v>
      </c>
    </row>
    <row r="100" spans="1:5" ht="41.25" customHeight="1" x14ac:dyDescent="0.25">
      <c r="A100" s="443" t="s">
        <v>488</v>
      </c>
      <c r="B100" s="414" t="s">
        <v>496</v>
      </c>
      <c r="C100" s="362" t="s">
        <v>490</v>
      </c>
      <c r="D100" s="492" t="s">
        <v>406</v>
      </c>
      <c r="E100" s="407">
        <f>Таблица!E256</f>
        <v>9135.36</v>
      </c>
    </row>
    <row r="101" spans="1:5" ht="41.25" customHeight="1" x14ac:dyDescent="0.25">
      <c r="A101" s="443" t="s">
        <v>489</v>
      </c>
      <c r="B101" s="414" t="s">
        <v>497</v>
      </c>
      <c r="C101" s="362" t="s">
        <v>490</v>
      </c>
      <c r="D101" s="492"/>
      <c r="E101" s="407">
        <f>Таблица!E257</f>
        <v>9135.36</v>
      </c>
    </row>
    <row r="102" spans="1:5" ht="41.25" customHeight="1" x14ac:dyDescent="0.25">
      <c r="A102" s="443" t="s">
        <v>1217</v>
      </c>
      <c r="B102" s="414" t="s">
        <v>1180</v>
      </c>
      <c r="C102" s="362" t="s">
        <v>490</v>
      </c>
      <c r="D102" s="492" t="s">
        <v>406</v>
      </c>
      <c r="E102" s="407">
        <f>Таблица!E258</f>
        <v>10945.44</v>
      </c>
    </row>
    <row r="103" spans="1:5" ht="41.25" customHeight="1" thickBot="1" x14ac:dyDescent="0.3">
      <c r="A103" s="441" t="s">
        <v>1218</v>
      </c>
      <c r="B103" s="415" t="s">
        <v>1181</v>
      </c>
      <c r="C103" s="366" t="s">
        <v>490</v>
      </c>
      <c r="D103" s="494"/>
      <c r="E103" s="408">
        <f>Таблица!E259</f>
        <v>10945.44</v>
      </c>
    </row>
    <row r="104" spans="1:5" ht="40.5" customHeight="1" x14ac:dyDescent="0.25">
      <c r="A104" s="442" t="s">
        <v>525</v>
      </c>
      <c r="B104" s="437" t="s">
        <v>502</v>
      </c>
      <c r="C104" s="417" t="s">
        <v>503</v>
      </c>
      <c r="D104" s="498" t="s">
        <v>406</v>
      </c>
      <c r="E104" s="410">
        <f>Таблица!E260</f>
        <v>3506.3999999999996</v>
      </c>
    </row>
    <row r="105" spans="1:5" ht="40.5" customHeight="1" x14ac:dyDescent="0.25">
      <c r="A105" s="443" t="s">
        <v>526</v>
      </c>
      <c r="B105" s="414" t="s">
        <v>504</v>
      </c>
      <c r="C105" s="362" t="s">
        <v>503</v>
      </c>
      <c r="D105" s="492"/>
      <c r="E105" s="407">
        <f>Таблица!E261</f>
        <v>3506.3999999999996</v>
      </c>
    </row>
    <row r="106" spans="1:5" ht="40.5" customHeight="1" x14ac:dyDescent="0.25">
      <c r="A106" s="443" t="s">
        <v>527</v>
      </c>
      <c r="B106" s="414" t="s">
        <v>505</v>
      </c>
      <c r="C106" s="362" t="s">
        <v>506</v>
      </c>
      <c r="D106" s="492" t="s">
        <v>406</v>
      </c>
      <c r="E106" s="407">
        <f>Таблица!E262</f>
        <v>2268</v>
      </c>
    </row>
    <row r="107" spans="1:5" ht="40.5" customHeight="1" x14ac:dyDescent="0.25">
      <c r="A107" s="443" t="s">
        <v>528</v>
      </c>
      <c r="B107" s="414" t="s">
        <v>599</v>
      </c>
      <c r="C107" s="362" t="s">
        <v>506</v>
      </c>
      <c r="D107" s="492"/>
      <c r="E107" s="407">
        <f>Таблица!E263</f>
        <v>2268</v>
      </c>
    </row>
    <row r="108" spans="1:5" ht="40.5" customHeight="1" x14ac:dyDescent="0.25">
      <c r="A108" s="443" t="s">
        <v>529</v>
      </c>
      <c r="B108" s="414" t="s">
        <v>507</v>
      </c>
      <c r="C108" s="362" t="s">
        <v>508</v>
      </c>
      <c r="D108" s="492" t="s">
        <v>406</v>
      </c>
      <c r="E108" s="407">
        <f>Таблица!E264</f>
        <v>1798.5600000000002</v>
      </c>
    </row>
    <row r="109" spans="1:5" ht="40.5" customHeight="1" thickBot="1" x14ac:dyDescent="0.3">
      <c r="A109" s="441" t="s">
        <v>530</v>
      </c>
      <c r="B109" s="415" t="s">
        <v>509</v>
      </c>
      <c r="C109" s="366" t="s">
        <v>508</v>
      </c>
      <c r="D109" s="494"/>
      <c r="E109" s="408">
        <f>Таблица!E265</f>
        <v>1798.5600000000002</v>
      </c>
    </row>
    <row r="110" spans="1:5" ht="40.5" customHeight="1" x14ac:dyDescent="0.25">
      <c r="A110" s="440" t="s">
        <v>531</v>
      </c>
      <c r="B110" s="413" t="s">
        <v>510</v>
      </c>
      <c r="C110" s="358" t="s">
        <v>511</v>
      </c>
      <c r="D110" s="493" t="s">
        <v>406</v>
      </c>
      <c r="E110" s="406">
        <f>Таблица!E266</f>
        <v>2640.96</v>
      </c>
    </row>
    <row r="111" spans="1:5" ht="40.5" customHeight="1" x14ac:dyDescent="0.25">
      <c r="A111" s="443" t="s">
        <v>532</v>
      </c>
      <c r="B111" s="414" t="s">
        <v>512</v>
      </c>
      <c r="C111" s="362" t="s">
        <v>511</v>
      </c>
      <c r="D111" s="492"/>
      <c r="E111" s="407">
        <f>Таблица!E267</f>
        <v>2640.96</v>
      </c>
    </row>
    <row r="112" spans="1:5" ht="40.5" customHeight="1" x14ac:dyDescent="0.25">
      <c r="A112" s="443" t="s">
        <v>533</v>
      </c>
      <c r="B112" s="414" t="s">
        <v>513</v>
      </c>
      <c r="C112" s="362" t="s">
        <v>514</v>
      </c>
      <c r="D112" s="492" t="s">
        <v>406</v>
      </c>
      <c r="E112" s="407">
        <f>Таблица!E268</f>
        <v>2128.3200000000002</v>
      </c>
    </row>
    <row r="113" spans="1:5" ht="40.5" customHeight="1" thickBot="1" x14ac:dyDescent="0.3">
      <c r="A113" s="441" t="s">
        <v>534</v>
      </c>
      <c r="B113" s="415" t="s">
        <v>515</v>
      </c>
      <c r="C113" s="366" t="s">
        <v>514</v>
      </c>
      <c r="D113" s="494"/>
      <c r="E113" s="408">
        <f>Таблица!E269</f>
        <v>2128.3200000000002</v>
      </c>
    </row>
    <row r="114" spans="1:5" ht="40.5" customHeight="1" x14ac:dyDescent="0.25">
      <c r="A114" s="440" t="s">
        <v>535</v>
      </c>
      <c r="B114" s="413" t="s">
        <v>516</v>
      </c>
      <c r="C114" s="358" t="s">
        <v>517</v>
      </c>
      <c r="D114" s="493" t="s">
        <v>406</v>
      </c>
      <c r="E114" s="406">
        <f>Таблица!E270</f>
        <v>8269.92</v>
      </c>
    </row>
    <row r="115" spans="1:5" ht="40.5" customHeight="1" x14ac:dyDescent="0.25">
      <c r="A115" s="443" t="s">
        <v>536</v>
      </c>
      <c r="B115" s="414" t="s">
        <v>518</v>
      </c>
      <c r="C115" s="362" t="s">
        <v>517</v>
      </c>
      <c r="D115" s="492"/>
      <c r="E115" s="407">
        <f>Таблица!E271</f>
        <v>8269.92</v>
      </c>
    </row>
    <row r="116" spans="1:5" ht="40.5" customHeight="1" x14ac:dyDescent="0.25">
      <c r="A116" s="443" t="s">
        <v>537</v>
      </c>
      <c r="B116" s="414" t="s">
        <v>519</v>
      </c>
      <c r="C116" s="362" t="s">
        <v>520</v>
      </c>
      <c r="D116" s="492" t="s">
        <v>406</v>
      </c>
      <c r="E116" s="407">
        <f>Таблица!E272</f>
        <v>6072.48</v>
      </c>
    </row>
    <row r="117" spans="1:5" ht="40.5" customHeight="1" x14ac:dyDescent="0.25">
      <c r="A117" s="443" t="s">
        <v>538</v>
      </c>
      <c r="B117" s="414" t="s">
        <v>521</v>
      </c>
      <c r="C117" s="362" t="s">
        <v>520</v>
      </c>
      <c r="D117" s="492"/>
      <c r="E117" s="407">
        <f>Таблица!E273</f>
        <v>6072.48</v>
      </c>
    </row>
    <row r="118" spans="1:5" ht="40.5" customHeight="1" x14ac:dyDescent="0.25">
      <c r="A118" s="443" t="s">
        <v>539</v>
      </c>
      <c r="B118" s="414" t="s">
        <v>522</v>
      </c>
      <c r="C118" s="362" t="s">
        <v>523</v>
      </c>
      <c r="D118" s="492" t="s">
        <v>406</v>
      </c>
      <c r="E118" s="407">
        <f>Таблица!E274</f>
        <v>4757.76</v>
      </c>
    </row>
    <row r="119" spans="1:5" ht="40.5" customHeight="1" thickBot="1" x14ac:dyDescent="0.3">
      <c r="A119" s="444" t="s">
        <v>540</v>
      </c>
      <c r="B119" s="434" t="s">
        <v>524</v>
      </c>
      <c r="C119" s="370" t="s">
        <v>523</v>
      </c>
      <c r="D119" s="495"/>
      <c r="E119" s="409">
        <f>Таблица!E275</f>
        <v>4757.76</v>
      </c>
    </row>
    <row r="120" spans="1:5" ht="21.75" customHeight="1" x14ac:dyDescent="0.25">
      <c r="A120" s="440" t="s">
        <v>1136</v>
      </c>
      <c r="B120" s="356" t="s">
        <v>1142</v>
      </c>
      <c r="C120" s="358" t="s">
        <v>517</v>
      </c>
      <c r="D120" s="499" t="s">
        <v>406</v>
      </c>
      <c r="E120" s="406">
        <f>Таблица!E276</f>
        <v>10869.119999999999</v>
      </c>
    </row>
    <row r="121" spans="1:5" ht="21.75" customHeight="1" x14ac:dyDescent="0.25">
      <c r="A121" s="443" t="s">
        <v>1137</v>
      </c>
      <c r="B121" s="360" t="s">
        <v>1143</v>
      </c>
      <c r="C121" s="362" t="s">
        <v>517</v>
      </c>
      <c r="D121" s="496"/>
      <c r="E121" s="407">
        <f>Таблица!E277</f>
        <v>10869.119999999999</v>
      </c>
    </row>
    <row r="122" spans="1:5" ht="21.75" customHeight="1" x14ac:dyDescent="0.25">
      <c r="A122" s="443" t="s">
        <v>1148</v>
      </c>
      <c r="B122" s="360" t="s">
        <v>1154</v>
      </c>
      <c r="C122" s="362" t="s">
        <v>517</v>
      </c>
      <c r="D122" s="496"/>
      <c r="E122" s="407">
        <f>Таблица!E278</f>
        <v>10869.119999999999</v>
      </c>
    </row>
    <row r="123" spans="1:5" ht="21.75" customHeight="1" x14ac:dyDescent="0.25">
      <c r="A123" s="443" t="s">
        <v>1149</v>
      </c>
      <c r="B123" s="360" t="s">
        <v>1155</v>
      </c>
      <c r="C123" s="362" t="s">
        <v>517</v>
      </c>
      <c r="D123" s="496"/>
      <c r="E123" s="407">
        <f>Таблица!E279</f>
        <v>10869.119999999999</v>
      </c>
    </row>
    <row r="124" spans="1:5" ht="21.75" customHeight="1" x14ac:dyDescent="0.25">
      <c r="A124" s="443" t="s">
        <v>1138</v>
      </c>
      <c r="B124" s="360" t="s">
        <v>1144</v>
      </c>
      <c r="C124" s="362" t="s">
        <v>520</v>
      </c>
      <c r="D124" s="495" t="s">
        <v>406</v>
      </c>
      <c r="E124" s="407">
        <f>Таблица!E280</f>
        <v>8097.119999999999</v>
      </c>
    </row>
    <row r="125" spans="1:5" ht="21.75" customHeight="1" x14ac:dyDescent="0.25">
      <c r="A125" s="443" t="s">
        <v>1139</v>
      </c>
      <c r="B125" s="360" t="s">
        <v>1145</v>
      </c>
      <c r="C125" s="362" t="s">
        <v>520</v>
      </c>
      <c r="D125" s="496"/>
      <c r="E125" s="407">
        <f>Таблица!E281</f>
        <v>8097.119999999999</v>
      </c>
    </row>
    <row r="126" spans="1:5" ht="21.75" customHeight="1" x14ac:dyDescent="0.25">
      <c r="A126" s="443" t="s">
        <v>1150</v>
      </c>
      <c r="B126" s="360" t="s">
        <v>1156</v>
      </c>
      <c r="C126" s="362" t="s">
        <v>520</v>
      </c>
      <c r="D126" s="496"/>
      <c r="E126" s="407">
        <f>Таблица!E282</f>
        <v>8097.119999999999</v>
      </c>
    </row>
    <row r="127" spans="1:5" ht="21.75" customHeight="1" x14ac:dyDescent="0.25">
      <c r="A127" s="443" t="s">
        <v>1151</v>
      </c>
      <c r="B127" s="360" t="s">
        <v>1157</v>
      </c>
      <c r="C127" s="362" t="s">
        <v>520</v>
      </c>
      <c r="D127" s="496"/>
      <c r="E127" s="407">
        <f>Таблица!E283</f>
        <v>8097.119999999999</v>
      </c>
    </row>
    <row r="128" spans="1:5" ht="21.75" customHeight="1" x14ac:dyDescent="0.25">
      <c r="A128" s="443" t="s">
        <v>1140</v>
      </c>
      <c r="B128" s="360" t="s">
        <v>1146</v>
      </c>
      <c r="C128" s="362" t="s">
        <v>523</v>
      </c>
      <c r="D128" s="495" t="s">
        <v>406</v>
      </c>
      <c r="E128" s="407">
        <f>Таблица!E284</f>
        <v>6567.84</v>
      </c>
    </row>
    <row r="129" spans="1:5" ht="21.75" customHeight="1" x14ac:dyDescent="0.25">
      <c r="A129" s="443" t="s">
        <v>1141</v>
      </c>
      <c r="B129" s="360" t="s">
        <v>1147</v>
      </c>
      <c r="C129" s="362" t="s">
        <v>523</v>
      </c>
      <c r="D129" s="496"/>
      <c r="E129" s="407">
        <f>Таблица!E285</f>
        <v>6567.84</v>
      </c>
    </row>
    <row r="130" spans="1:5" ht="21.75" customHeight="1" x14ac:dyDescent="0.25">
      <c r="A130" s="443" t="s">
        <v>1152</v>
      </c>
      <c r="B130" s="360" t="s">
        <v>1158</v>
      </c>
      <c r="C130" s="362" t="s">
        <v>523</v>
      </c>
      <c r="D130" s="496"/>
      <c r="E130" s="407">
        <f>Таблица!E286</f>
        <v>6567.84</v>
      </c>
    </row>
    <row r="131" spans="1:5" ht="21.75" customHeight="1" thickBot="1" x14ac:dyDescent="0.3">
      <c r="A131" s="441" t="s">
        <v>1153</v>
      </c>
      <c r="B131" s="364" t="s">
        <v>1159</v>
      </c>
      <c r="C131" s="366" t="s">
        <v>523</v>
      </c>
      <c r="D131" s="497"/>
      <c r="E131" s="408">
        <f>Таблица!E287</f>
        <v>6567.84</v>
      </c>
    </row>
  </sheetData>
  <mergeCells count="43">
    <mergeCell ref="D89:D90"/>
    <mergeCell ref="D91:D92"/>
    <mergeCell ref="D104:D105"/>
    <mergeCell ref="D106:D107"/>
    <mergeCell ref="D120:D123"/>
    <mergeCell ref="D108:D109"/>
    <mergeCell ref="D124:D127"/>
    <mergeCell ref="D128:D131"/>
    <mergeCell ref="D110:D111"/>
    <mergeCell ref="D112:D113"/>
    <mergeCell ref="D114:D115"/>
    <mergeCell ref="D116:D117"/>
    <mergeCell ref="D118:D119"/>
    <mergeCell ref="D85:D86"/>
    <mergeCell ref="D93:D94"/>
    <mergeCell ref="D102:D103"/>
    <mergeCell ref="D66:D67"/>
    <mergeCell ref="D70:D71"/>
    <mergeCell ref="D72:D73"/>
    <mergeCell ref="D74:D75"/>
    <mergeCell ref="D79:D80"/>
    <mergeCell ref="D76:D77"/>
    <mergeCell ref="D96:D97"/>
    <mergeCell ref="D98:D99"/>
    <mergeCell ref="D100:D101"/>
    <mergeCell ref="D68:D69"/>
    <mergeCell ref="D81:D82"/>
    <mergeCell ref="D83:D84"/>
    <mergeCell ref="D87:D88"/>
    <mergeCell ref="A1:E1"/>
    <mergeCell ref="D64:D65"/>
    <mergeCell ref="D44:D45"/>
    <mergeCell ref="D46:D47"/>
    <mergeCell ref="D48:D49"/>
    <mergeCell ref="D52:D53"/>
    <mergeCell ref="D54:D55"/>
    <mergeCell ref="D56:D57"/>
    <mergeCell ref="D60:D61"/>
    <mergeCell ref="D62:D63"/>
    <mergeCell ref="D50:D51"/>
    <mergeCell ref="D58:D59"/>
    <mergeCell ref="D4:D5"/>
    <mergeCell ref="D2:E2"/>
  </mergeCells>
  <pageMargins left="0.39370078740157483" right="0.39370078740157483" top="0.74803149606299213" bottom="0.74803149606299213" header="0.31496062992125984" footer="0.31496062992125984"/>
  <pageSetup paperSize="9" scale="76" orientation="portrait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Лист6">
    <pageSetUpPr fitToPage="1"/>
  </sheetPr>
  <dimension ref="A1:E34"/>
  <sheetViews>
    <sheetView zoomScale="80" zoomScaleNormal="80" zoomScaleSheetLayoutView="85" workbookViewId="0">
      <selection activeCell="A33" sqref="A33"/>
    </sheetView>
  </sheetViews>
  <sheetFormatPr defaultColWidth="9.140625" defaultRowHeight="15" x14ac:dyDescent="0.25"/>
  <cols>
    <col min="1" max="1" width="16.85546875" style="349" customWidth="1"/>
    <col min="2" max="2" width="47.5703125" style="349" customWidth="1"/>
    <col min="3" max="3" width="24.7109375" style="349" customWidth="1"/>
    <col min="4" max="4" width="23.85546875" style="349" customWidth="1"/>
    <col min="5" max="5" width="16.140625" style="350" customWidth="1"/>
    <col min="6" max="16384" width="9.140625" style="349"/>
  </cols>
  <sheetData>
    <row r="1" spans="1:5" s="448" customFormat="1" ht="19.5" thickBot="1" x14ac:dyDescent="0.3">
      <c r="A1" s="489" t="s">
        <v>885</v>
      </c>
      <c r="B1" s="489"/>
      <c r="C1" s="489"/>
      <c r="D1" s="489"/>
      <c r="E1" s="489"/>
    </row>
    <row r="2" spans="1:5" ht="19.5" thickBot="1" x14ac:dyDescent="0.3">
      <c r="A2" s="421"/>
      <c r="B2" s="422"/>
      <c r="C2" s="422"/>
      <c r="D2" s="490" t="str">
        <f>'ONIX DIRECT'!E7</f>
        <v>Измененен: 09.09.2024</v>
      </c>
      <c r="E2" s="491"/>
    </row>
    <row r="3" spans="1:5" ht="17.25" customHeight="1" thickBot="1" x14ac:dyDescent="0.3">
      <c r="A3" s="351" t="s">
        <v>0</v>
      </c>
      <c r="B3" s="352" t="s">
        <v>1</v>
      </c>
      <c r="C3" s="353" t="s">
        <v>2108</v>
      </c>
      <c r="D3" s="353" t="s">
        <v>3</v>
      </c>
      <c r="E3" s="354" t="s">
        <v>2109</v>
      </c>
    </row>
    <row r="4" spans="1:5" x14ac:dyDescent="0.25">
      <c r="A4" s="355" t="s">
        <v>238</v>
      </c>
      <c r="B4" s="413" t="s">
        <v>791</v>
      </c>
      <c r="C4" s="358" t="s">
        <v>239</v>
      </c>
      <c r="D4" s="481"/>
      <c r="E4" s="406">
        <f>Таблица!E595</f>
        <v>2106.7200000000003</v>
      </c>
    </row>
    <row r="5" spans="1:5" x14ac:dyDescent="0.25">
      <c r="A5" s="359" t="s">
        <v>240</v>
      </c>
      <c r="B5" s="414" t="s">
        <v>791</v>
      </c>
      <c r="C5" s="362" t="s">
        <v>241</v>
      </c>
      <c r="D5" s="482"/>
      <c r="E5" s="410">
        <f>Таблица!E596</f>
        <v>2410.5600000000004</v>
      </c>
    </row>
    <row r="6" spans="1:5" x14ac:dyDescent="0.25">
      <c r="A6" s="359" t="s">
        <v>242</v>
      </c>
      <c r="B6" s="414" t="s">
        <v>791</v>
      </c>
      <c r="C6" s="362" t="s">
        <v>243</v>
      </c>
      <c r="D6" s="482"/>
      <c r="E6" s="410">
        <f>Таблица!E597</f>
        <v>2715.84</v>
      </c>
    </row>
    <row r="7" spans="1:5" x14ac:dyDescent="0.25">
      <c r="A7" s="359" t="s">
        <v>244</v>
      </c>
      <c r="B7" s="414" t="s">
        <v>791</v>
      </c>
      <c r="C7" s="362" t="s">
        <v>245</v>
      </c>
      <c r="D7" s="482"/>
      <c r="E7" s="410">
        <f>Таблица!E598</f>
        <v>3026.88</v>
      </c>
    </row>
    <row r="8" spans="1:5" ht="15.75" thickBot="1" x14ac:dyDescent="0.3">
      <c r="A8" s="363" t="s">
        <v>246</v>
      </c>
      <c r="B8" s="415" t="s">
        <v>791</v>
      </c>
      <c r="C8" s="366" t="s">
        <v>247</v>
      </c>
      <c r="D8" s="483"/>
      <c r="E8" s="449">
        <f>Таблица!E599</f>
        <v>3330.7200000000003</v>
      </c>
    </row>
    <row r="9" spans="1:5" x14ac:dyDescent="0.25">
      <c r="A9" s="355" t="s">
        <v>248</v>
      </c>
      <c r="B9" s="413" t="s">
        <v>792</v>
      </c>
      <c r="C9" s="358" t="s">
        <v>249</v>
      </c>
      <c r="D9" s="481"/>
      <c r="E9" s="406">
        <f>Таблица!E600</f>
        <v>2005.92</v>
      </c>
    </row>
    <row r="10" spans="1:5" x14ac:dyDescent="0.25">
      <c r="A10" s="359" t="s">
        <v>250</v>
      </c>
      <c r="B10" s="414" t="s">
        <v>792</v>
      </c>
      <c r="C10" s="362" t="s">
        <v>251</v>
      </c>
      <c r="D10" s="482"/>
      <c r="E10" s="410">
        <f>Таблица!E601</f>
        <v>2175.84</v>
      </c>
    </row>
    <row r="11" spans="1:5" x14ac:dyDescent="0.25">
      <c r="A11" s="359" t="s">
        <v>252</v>
      </c>
      <c r="B11" s="414" t="s">
        <v>792</v>
      </c>
      <c r="C11" s="362" t="s">
        <v>253</v>
      </c>
      <c r="D11" s="482"/>
      <c r="E11" s="410">
        <f>Таблица!E602</f>
        <v>2272.3200000000002</v>
      </c>
    </row>
    <row r="12" spans="1:5" x14ac:dyDescent="0.25">
      <c r="A12" s="359" t="s">
        <v>254</v>
      </c>
      <c r="B12" s="414" t="s">
        <v>792</v>
      </c>
      <c r="C12" s="362" t="s">
        <v>255</v>
      </c>
      <c r="D12" s="482"/>
      <c r="E12" s="410">
        <f>Таблица!E603</f>
        <v>2531.52</v>
      </c>
    </row>
    <row r="13" spans="1:5" x14ac:dyDescent="0.25">
      <c r="A13" s="359" t="s">
        <v>256</v>
      </c>
      <c r="B13" s="414" t="s">
        <v>792</v>
      </c>
      <c r="C13" s="362" t="s">
        <v>257</v>
      </c>
      <c r="D13" s="482"/>
      <c r="E13" s="410">
        <f>Таблица!E604</f>
        <v>2710.08</v>
      </c>
    </row>
    <row r="14" spans="1:5" ht="15.75" thickBot="1" x14ac:dyDescent="0.3">
      <c r="A14" s="363" t="s">
        <v>258</v>
      </c>
      <c r="B14" s="415" t="s">
        <v>792</v>
      </c>
      <c r="C14" s="366" t="s">
        <v>259</v>
      </c>
      <c r="D14" s="483"/>
      <c r="E14" s="449">
        <f>Таблица!E605</f>
        <v>3183.84</v>
      </c>
    </row>
    <row r="15" spans="1:5" x14ac:dyDescent="0.25">
      <c r="A15" s="355" t="s">
        <v>785</v>
      </c>
      <c r="B15" s="413" t="s">
        <v>790</v>
      </c>
      <c r="C15" s="358" t="s">
        <v>800</v>
      </c>
      <c r="D15" s="481"/>
      <c r="E15" s="406">
        <f>Таблица!E606</f>
        <v>3798.7200000000003</v>
      </c>
    </row>
    <row r="16" spans="1:5" x14ac:dyDescent="0.25">
      <c r="A16" s="359" t="s">
        <v>786</v>
      </c>
      <c r="B16" s="414" t="s">
        <v>790</v>
      </c>
      <c r="C16" s="362" t="s">
        <v>801</v>
      </c>
      <c r="D16" s="482"/>
      <c r="E16" s="410">
        <f>Таблица!E607</f>
        <v>4605.1200000000008</v>
      </c>
    </row>
    <row r="17" spans="1:5" x14ac:dyDescent="0.25">
      <c r="A17" s="359" t="s">
        <v>787</v>
      </c>
      <c r="B17" s="414" t="s">
        <v>790</v>
      </c>
      <c r="C17" s="362" t="s">
        <v>802</v>
      </c>
      <c r="D17" s="482"/>
      <c r="E17" s="410">
        <f>Таблица!E608</f>
        <v>5414.4</v>
      </c>
    </row>
    <row r="18" spans="1:5" x14ac:dyDescent="0.25">
      <c r="A18" s="359" t="s">
        <v>788</v>
      </c>
      <c r="B18" s="414" t="s">
        <v>790</v>
      </c>
      <c r="C18" s="362" t="s">
        <v>803</v>
      </c>
      <c r="D18" s="482"/>
      <c r="E18" s="410">
        <f>Таблица!E609</f>
        <v>6219.36</v>
      </c>
    </row>
    <row r="19" spans="1:5" ht="15.75" thickBot="1" x14ac:dyDescent="0.3">
      <c r="A19" s="363" t="s">
        <v>789</v>
      </c>
      <c r="B19" s="415" t="s">
        <v>790</v>
      </c>
      <c r="C19" s="366" t="s">
        <v>804</v>
      </c>
      <c r="D19" s="483"/>
      <c r="E19" s="449">
        <f>Таблица!E610</f>
        <v>7027.2</v>
      </c>
    </row>
    <row r="20" spans="1:5" x14ac:dyDescent="0.25">
      <c r="A20" s="355" t="s">
        <v>794</v>
      </c>
      <c r="B20" s="413" t="s">
        <v>793</v>
      </c>
      <c r="C20" s="358" t="s">
        <v>805</v>
      </c>
      <c r="D20" s="481"/>
      <c r="E20" s="406">
        <f>Таблица!E611</f>
        <v>3558.24</v>
      </c>
    </row>
    <row r="21" spans="1:5" x14ac:dyDescent="0.25">
      <c r="A21" s="359" t="s">
        <v>795</v>
      </c>
      <c r="B21" s="414" t="s">
        <v>793</v>
      </c>
      <c r="C21" s="362" t="s">
        <v>806</v>
      </c>
      <c r="D21" s="482"/>
      <c r="E21" s="410">
        <f>Таблица!E612</f>
        <v>3839.04</v>
      </c>
    </row>
    <row r="22" spans="1:5" x14ac:dyDescent="0.25">
      <c r="A22" s="359" t="s">
        <v>796</v>
      </c>
      <c r="B22" s="414" t="s">
        <v>793</v>
      </c>
      <c r="C22" s="362" t="s">
        <v>807</v>
      </c>
      <c r="D22" s="482"/>
      <c r="E22" s="410">
        <f>Таблица!E613</f>
        <v>4466.88</v>
      </c>
    </row>
    <row r="23" spans="1:5" x14ac:dyDescent="0.25">
      <c r="A23" s="359" t="s">
        <v>797</v>
      </c>
      <c r="B23" s="414" t="s">
        <v>793</v>
      </c>
      <c r="C23" s="362" t="s">
        <v>810</v>
      </c>
      <c r="D23" s="482"/>
      <c r="E23" s="410">
        <f>Таблица!E614</f>
        <v>5166.72</v>
      </c>
    </row>
    <row r="24" spans="1:5" x14ac:dyDescent="0.25">
      <c r="A24" s="359" t="s">
        <v>798</v>
      </c>
      <c r="B24" s="414" t="s">
        <v>793</v>
      </c>
      <c r="C24" s="362" t="s">
        <v>808</v>
      </c>
      <c r="D24" s="482"/>
      <c r="E24" s="410">
        <f>Таблица!E615</f>
        <v>6991.2</v>
      </c>
    </row>
    <row r="25" spans="1:5" ht="15.75" thickBot="1" x14ac:dyDescent="0.3">
      <c r="A25" s="367" t="s">
        <v>799</v>
      </c>
      <c r="B25" s="434" t="s">
        <v>793</v>
      </c>
      <c r="C25" s="370" t="s">
        <v>809</v>
      </c>
      <c r="D25" s="482"/>
      <c r="E25" s="450">
        <f>Таблица!E616</f>
        <v>7639.2</v>
      </c>
    </row>
    <row r="26" spans="1:5" ht="15.75" customHeight="1" x14ac:dyDescent="0.25">
      <c r="A26" s="355" t="s">
        <v>877</v>
      </c>
      <c r="B26" s="413" t="s">
        <v>886</v>
      </c>
      <c r="C26" s="358" t="s">
        <v>879</v>
      </c>
      <c r="D26" s="481"/>
      <c r="E26" s="406">
        <f>Таблица!E617</f>
        <v>684</v>
      </c>
    </row>
    <row r="27" spans="1:5" ht="15.75" customHeight="1" x14ac:dyDescent="0.25">
      <c r="A27" s="359" t="s">
        <v>1191</v>
      </c>
      <c r="B27" s="414" t="s">
        <v>886</v>
      </c>
      <c r="C27" s="362" t="s">
        <v>1192</v>
      </c>
      <c r="D27" s="482"/>
      <c r="E27" s="407">
        <f>Таблица!E618</f>
        <v>1847.52</v>
      </c>
    </row>
    <row r="28" spans="1:5" ht="15.75" customHeight="1" x14ac:dyDescent="0.25">
      <c r="A28" s="359" t="s">
        <v>1193</v>
      </c>
      <c r="B28" s="414" t="s">
        <v>886</v>
      </c>
      <c r="C28" s="362" t="s">
        <v>1194</v>
      </c>
      <c r="D28" s="482"/>
      <c r="E28" s="407">
        <f>Таблица!E619</f>
        <v>1928.1600000000003</v>
      </c>
    </row>
    <row r="29" spans="1:5" ht="15.75" customHeight="1" thickBot="1" x14ac:dyDescent="0.3">
      <c r="A29" s="367" t="s">
        <v>846</v>
      </c>
      <c r="B29" s="434" t="s">
        <v>886</v>
      </c>
      <c r="C29" s="370" t="s">
        <v>847</v>
      </c>
      <c r="D29" s="482"/>
      <c r="E29" s="409">
        <f>Таблица!E620</f>
        <v>2041.92</v>
      </c>
    </row>
    <row r="30" spans="1:5" ht="36" customHeight="1" x14ac:dyDescent="0.25">
      <c r="A30" s="355" t="s">
        <v>1223</v>
      </c>
      <c r="B30" s="384" t="s">
        <v>2119</v>
      </c>
      <c r="C30" s="358" t="s">
        <v>2116</v>
      </c>
      <c r="D30" s="476"/>
      <c r="E30" s="406">
        <f>Таблица!E624</f>
        <v>1879.1999999999998</v>
      </c>
    </row>
    <row r="31" spans="1:5" ht="36" customHeight="1" thickBot="1" x14ac:dyDescent="0.3">
      <c r="A31" s="363" t="s">
        <v>1222</v>
      </c>
      <c r="B31" s="386" t="s">
        <v>2120</v>
      </c>
      <c r="C31" s="366" t="s">
        <v>2117</v>
      </c>
      <c r="D31" s="478"/>
      <c r="E31" s="408">
        <f>Таблица!E625</f>
        <v>2073.6</v>
      </c>
    </row>
    <row r="32" spans="1:5" ht="71.25" customHeight="1" thickBot="1" x14ac:dyDescent="0.3">
      <c r="A32" s="451" t="s">
        <v>848</v>
      </c>
      <c r="B32" s="452" t="s">
        <v>888</v>
      </c>
      <c r="C32" s="372" t="s">
        <v>2118</v>
      </c>
      <c r="D32" s="453"/>
      <c r="E32" s="449">
        <f>Таблица!E621</f>
        <v>2057.7600000000002</v>
      </c>
    </row>
    <row r="33" spans="1:5" ht="71.25" customHeight="1" thickBot="1" x14ac:dyDescent="0.3">
      <c r="A33" s="451" t="s">
        <v>1197</v>
      </c>
      <c r="B33" s="452" t="s">
        <v>1198</v>
      </c>
      <c r="C33" s="372" t="s">
        <v>1199</v>
      </c>
      <c r="D33" s="453"/>
      <c r="E33" s="449">
        <f>Таблица!E622</f>
        <v>3003.84</v>
      </c>
    </row>
    <row r="34" spans="1:5" ht="71.25" customHeight="1" thickBot="1" x14ac:dyDescent="0.3">
      <c r="A34" s="376" t="s">
        <v>844</v>
      </c>
      <c r="B34" s="438" t="s">
        <v>887</v>
      </c>
      <c r="C34" s="378"/>
      <c r="D34" s="377"/>
      <c r="E34" s="411">
        <f>Таблица!E623</f>
        <v>105.12</v>
      </c>
    </row>
  </sheetData>
  <mergeCells count="8">
    <mergeCell ref="D30:D31"/>
    <mergeCell ref="A1:E1"/>
    <mergeCell ref="D26:D29"/>
    <mergeCell ref="D4:D8"/>
    <mergeCell ref="D9:D14"/>
    <mergeCell ref="D15:D19"/>
    <mergeCell ref="D20:D25"/>
    <mergeCell ref="D2:E2"/>
  </mergeCells>
  <pageMargins left="0.39370078740157483" right="0.39370078740157483" top="0.74803149606299213" bottom="0.74803149606299213" header="0.31496062992125984" footer="0.31496062992125984"/>
  <pageSetup paperSize="9" scale="73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Лист7"/>
  <dimension ref="A2:AI776"/>
  <sheetViews>
    <sheetView zoomScale="85" zoomScaleNormal="85" workbookViewId="0">
      <pane ySplit="3" topLeftCell="A4" activePane="bottomLeft" state="frozen"/>
      <selection pane="bottomLeft" activeCell="A571" sqref="A571:XFD571"/>
    </sheetView>
  </sheetViews>
  <sheetFormatPr defaultColWidth="9.140625" defaultRowHeight="15" x14ac:dyDescent="0.25"/>
  <cols>
    <col min="1" max="1" width="17.85546875" style="73" customWidth="1"/>
    <col min="2" max="2" width="65.42578125" style="73" customWidth="1"/>
    <col min="3" max="3" width="25" style="73" customWidth="1"/>
    <col min="4" max="4" width="17.5703125" style="131" customWidth="1"/>
    <col min="5" max="5" width="17" style="131" customWidth="1"/>
    <col min="6" max="6" width="17" style="73" customWidth="1"/>
    <col min="7" max="7" width="32.5703125" style="347" customWidth="1"/>
    <col min="8" max="8" width="32.5703125" style="136" customWidth="1"/>
    <col min="9" max="9" width="19.140625" style="38" customWidth="1"/>
    <col min="10" max="10" width="28" style="38" customWidth="1"/>
    <col min="11" max="11" width="4.7109375" style="31" customWidth="1"/>
    <col min="12" max="12" width="16.85546875" style="51" customWidth="1"/>
    <col min="13" max="13" width="19.140625" style="38" customWidth="1"/>
    <col min="14" max="14" width="28.42578125" style="38" customWidth="1"/>
    <col min="15" max="15" width="4.7109375" style="31" customWidth="1"/>
    <col min="16" max="16" width="10.28515625" style="51" customWidth="1"/>
    <col min="17" max="17" width="19.140625" style="38" customWidth="1"/>
    <col min="18" max="18" width="24.7109375" style="38" customWidth="1"/>
    <col min="19" max="19" width="4.7109375" style="31" customWidth="1"/>
    <col min="20" max="20" width="10.28515625" style="51" customWidth="1"/>
    <col min="21" max="21" width="19.140625" style="38" customWidth="1"/>
    <col min="22" max="22" width="21.140625" style="38" customWidth="1"/>
    <col min="23" max="23" width="4.7109375" style="31" customWidth="1"/>
    <col min="24" max="24" width="10.28515625" style="51" customWidth="1"/>
    <col min="25" max="25" width="18.42578125" style="129" customWidth="1"/>
    <col min="26" max="26" width="21.42578125" style="38" customWidth="1"/>
    <col min="27" max="27" width="4.42578125" style="31" customWidth="1"/>
    <col min="28" max="28" width="10.28515625" style="51" customWidth="1"/>
    <col min="29" max="29" width="17.5703125" style="40" customWidth="1"/>
    <col min="30" max="30" width="21.42578125" style="41" customWidth="1"/>
    <col min="31" max="31" width="4.42578125" style="31" customWidth="1"/>
    <col min="32" max="32" width="11" style="51" customWidth="1"/>
    <col min="33" max="16384" width="9.140625" style="73"/>
  </cols>
  <sheetData>
    <row r="2" spans="1:35" ht="15.75" thickBot="1" x14ac:dyDescent="0.3"/>
    <row r="3" spans="1:35" s="80" customFormat="1" ht="43.5" thickBot="1" x14ac:dyDescent="0.3">
      <c r="A3" s="21" t="s">
        <v>0</v>
      </c>
      <c r="B3" s="5" t="s">
        <v>1</v>
      </c>
      <c r="C3" s="5" t="s">
        <v>2</v>
      </c>
      <c r="D3" s="75" t="s">
        <v>4</v>
      </c>
      <c r="E3" s="76" t="s">
        <v>293</v>
      </c>
      <c r="F3" s="57" t="s">
        <v>784</v>
      </c>
      <c r="G3" s="348">
        <v>0.9</v>
      </c>
      <c r="H3" s="500"/>
      <c r="I3" s="115" t="s">
        <v>0</v>
      </c>
      <c r="J3" s="78" t="s">
        <v>1</v>
      </c>
      <c r="K3" s="78" t="s">
        <v>549</v>
      </c>
      <c r="L3" s="79" t="s">
        <v>550</v>
      </c>
      <c r="M3" s="115" t="s">
        <v>0</v>
      </c>
      <c r="N3" s="78" t="s">
        <v>1</v>
      </c>
      <c r="O3" s="78" t="s">
        <v>549</v>
      </c>
      <c r="P3" s="79" t="s">
        <v>550</v>
      </c>
      <c r="Q3" s="115" t="s">
        <v>0</v>
      </c>
      <c r="R3" s="78" t="s">
        <v>1</v>
      </c>
      <c r="S3" s="78" t="s">
        <v>549</v>
      </c>
      <c r="T3" s="79" t="s">
        <v>550</v>
      </c>
      <c r="U3" s="115" t="s">
        <v>0</v>
      </c>
      <c r="V3" s="78" t="s">
        <v>1</v>
      </c>
      <c r="W3" s="78" t="s">
        <v>549</v>
      </c>
      <c r="X3" s="79" t="s">
        <v>550</v>
      </c>
      <c r="Y3" s="77" t="s">
        <v>0</v>
      </c>
      <c r="Z3" s="78" t="s">
        <v>1</v>
      </c>
      <c r="AA3" s="78" t="s">
        <v>549</v>
      </c>
      <c r="AB3" s="79" t="s">
        <v>550</v>
      </c>
      <c r="AC3" s="77" t="s">
        <v>0</v>
      </c>
      <c r="AD3" s="78" t="s">
        <v>1</v>
      </c>
      <c r="AE3" s="78" t="s">
        <v>549</v>
      </c>
      <c r="AF3" s="79" t="s">
        <v>550</v>
      </c>
    </row>
    <row r="4" spans="1:35" s="133" customFormat="1" ht="15.75" thickBot="1" x14ac:dyDescent="0.3">
      <c r="A4" s="197" t="s">
        <v>5</v>
      </c>
      <c r="B4" s="8" t="s">
        <v>15</v>
      </c>
      <c r="C4" s="124" t="s">
        <v>16</v>
      </c>
      <c r="D4" s="132">
        <f>SUM(K4*L4)+(O4*P4)+(S4*T4)+(W4*X4)+(AA4*AB4)+(AE4*AF4)</f>
        <v>5881</v>
      </c>
      <c r="E4" s="502">
        <v>8468.6400000000012</v>
      </c>
      <c r="F4" t="s">
        <v>1311</v>
      </c>
      <c r="G4" s="347" t="e">
        <f>VLOOKUP(F4,#REF!,2,0)</f>
        <v>#REF!</v>
      </c>
      <c r="H4" s="501">
        <f>E4+E4*60%</f>
        <v>13549.824000000001</v>
      </c>
      <c r="I4" s="117" t="s">
        <v>294</v>
      </c>
      <c r="J4" s="54" t="s">
        <v>546</v>
      </c>
      <c r="K4" s="265">
        <v>1</v>
      </c>
      <c r="L4" s="66">
        <f>Список!$C$2</f>
        <v>2705</v>
      </c>
      <c r="M4" s="116" t="s">
        <v>295</v>
      </c>
      <c r="N4" s="48" t="s">
        <v>551</v>
      </c>
      <c r="O4" s="210">
        <v>1</v>
      </c>
      <c r="P4" s="66">
        <f>Список!$C$24</f>
        <v>2414</v>
      </c>
      <c r="Q4" s="116" t="s">
        <v>296</v>
      </c>
      <c r="R4" s="48" t="s">
        <v>555</v>
      </c>
      <c r="S4" s="215">
        <v>1</v>
      </c>
      <c r="T4" s="70">
        <f>Список!$C$38</f>
        <v>762</v>
      </c>
      <c r="U4" s="149"/>
      <c r="V4" s="48"/>
      <c r="W4" s="126"/>
      <c r="X4" s="70"/>
      <c r="Y4" s="134"/>
      <c r="Z4" s="48"/>
      <c r="AA4" s="126"/>
      <c r="AB4" s="70"/>
      <c r="AC4" s="47"/>
      <c r="AD4" s="54"/>
      <c r="AE4" s="126"/>
      <c r="AF4" s="70"/>
    </row>
    <row r="5" spans="1:35" s="136" customFormat="1" ht="15.75" thickBot="1" x14ac:dyDescent="0.3">
      <c r="A5" s="198" t="s">
        <v>6</v>
      </c>
      <c r="B5" s="3" t="s">
        <v>15</v>
      </c>
      <c r="C5" s="123" t="s">
        <v>17</v>
      </c>
      <c r="D5" s="135">
        <f t="shared" ref="D5:D69" si="0">SUM(K5*L5)+(O5*P5)+(S5*T5)+(W5*X5)+(AA5*AB5)+(AE5*AF5)</f>
        <v>6176</v>
      </c>
      <c r="E5" s="503">
        <v>8893.44</v>
      </c>
      <c r="F5" t="s">
        <v>1312</v>
      </c>
      <c r="G5" s="347" t="e">
        <f>VLOOKUP(F5,#REF!,2,0)</f>
        <v>#REF!</v>
      </c>
      <c r="H5" s="501">
        <f t="shared" ref="H5:H68" si="1">E5+E5*60%</f>
        <v>14229.504000000001</v>
      </c>
      <c r="I5" s="117" t="s">
        <v>297</v>
      </c>
      <c r="J5" s="2" t="s">
        <v>546</v>
      </c>
      <c r="K5" s="266">
        <v>1</v>
      </c>
      <c r="L5" s="45">
        <f>Список!$C$3</f>
        <v>2866</v>
      </c>
      <c r="M5" s="117" t="s">
        <v>295</v>
      </c>
      <c r="N5" s="2" t="s">
        <v>551</v>
      </c>
      <c r="O5" s="211">
        <v>1</v>
      </c>
      <c r="P5" s="45">
        <f>Список!$C$24</f>
        <v>2414</v>
      </c>
      <c r="Q5" s="117" t="s">
        <v>298</v>
      </c>
      <c r="R5" s="2" t="s">
        <v>555</v>
      </c>
      <c r="S5" s="213">
        <v>1</v>
      </c>
      <c r="T5" s="44">
        <f>Список!$C$39</f>
        <v>896</v>
      </c>
      <c r="U5" s="154"/>
      <c r="V5" s="2"/>
      <c r="W5" s="127"/>
      <c r="X5" s="44"/>
      <c r="Y5" s="137"/>
      <c r="Z5" s="2"/>
      <c r="AA5" s="127"/>
      <c r="AB5" s="44"/>
      <c r="AC5" s="32"/>
      <c r="AD5" s="26"/>
      <c r="AE5" s="127"/>
      <c r="AF5" s="44"/>
      <c r="AG5" s="133"/>
      <c r="AI5" s="133"/>
    </row>
    <row r="6" spans="1:35" s="136" customFormat="1" ht="15.75" thickBot="1" x14ac:dyDescent="0.3">
      <c r="A6" s="198" t="s">
        <v>7</v>
      </c>
      <c r="B6" s="3" t="s">
        <v>15</v>
      </c>
      <c r="C6" s="123" t="s">
        <v>18</v>
      </c>
      <c r="D6" s="135">
        <f t="shared" si="0"/>
        <v>6281</v>
      </c>
      <c r="E6" s="503">
        <v>9044.6400000000012</v>
      </c>
      <c r="F6" t="s">
        <v>1313</v>
      </c>
      <c r="G6" s="347" t="e">
        <f>VLOOKUP(F6,#REF!,2,0)</f>
        <v>#REF!</v>
      </c>
      <c r="H6" s="501">
        <f t="shared" si="1"/>
        <v>14471.424000000003</v>
      </c>
      <c r="I6" s="117" t="s">
        <v>299</v>
      </c>
      <c r="J6" s="2" t="s">
        <v>546</v>
      </c>
      <c r="K6" s="266">
        <v>1</v>
      </c>
      <c r="L6" s="45">
        <f>Список!$C$4</f>
        <v>2832</v>
      </c>
      <c r="M6" s="117" t="s">
        <v>295</v>
      </c>
      <c r="N6" s="2" t="s">
        <v>551</v>
      </c>
      <c r="O6" s="211">
        <v>1</v>
      </c>
      <c r="P6" s="45">
        <f>Список!$C$24</f>
        <v>2414</v>
      </c>
      <c r="Q6" s="117" t="s">
        <v>300</v>
      </c>
      <c r="R6" s="2" t="s">
        <v>555</v>
      </c>
      <c r="S6" s="213">
        <v>1</v>
      </c>
      <c r="T6" s="44">
        <f>Список!$C$40</f>
        <v>1035</v>
      </c>
      <c r="U6" s="154"/>
      <c r="V6" s="2"/>
      <c r="W6" s="127"/>
      <c r="X6" s="44"/>
      <c r="Y6" s="137"/>
      <c r="Z6" s="2"/>
      <c r="AA6" s="127"/>
      <c r="AB6" s="44"/>
      <c r="AC6" s="32"/>
      <c r="AD6" s="26"/>
      <c r="AE6" s="127"/>
      <c r="AF6" s="44"/>
      <c r="AG6" s="133"/>
      <c r="AI6" s="133"/>
    </row>
    <row r="7" spans="1:35" s="136" customFormat="1" ht="15.75" thickBot="1" x14ac:dyDescent="0.3">
      <c r="A7" s="198" t="s">
        <v>8</v>
      </c>
      <c r="B7" s="3" t="s">
        <v>15</v>
      </c>
      <c r="C7" s="123" t="s">
        <v>19</v>
      </c>
      <c r="D7" s="135">
        <f t="shared" si="0"/>
        <v>7079</v>
      </c>
      <c r="E7" s="503">
        <v>10193.76</v>
      </c>
      <c r="F7" t="s">
        <v>1314</v>
      </c>
      <c r="G7" s="347" t="e">
        <f>VLOOKUP(F7,#REF!,2,0)</f>
        <v>#REF!</v>
      </c>
      <c r="H7" s="501">
        <f t="shared" si="1"/>
        <v>16310.016</v>
      </c>
      <c r="I7" s="117" t="s">
        <v>301</v>
      </c>
      <c r="J7" s="2" t="s">
        <v>546</v>
      </c>
      <c r="K7" s="266">
        <v>1</v>
      </c>
      <c r="L7" s="45">
        <f>Список!$C$5</f>
        <v>3500</v>
      </c>
      <c r="M7" s="117" t="s">
        <v>295</v>
      </c>
      <c r="N7" s="2" t="s">
        <v>551</v>
      </c>
      <c r="O7" s="211">
        <v>1</v>
      </c>
      <c r="P7" s="45">
        <f>Список!$C$24</f>
        <v>2414</v>
      </c>
      <c r="Q7" s="117" t="s">
        <v>302</v>
      </c>
      <c r="R7" s="2" t="s">
        <v>555</v>
      </c>
      <c r="S7" s="213">
        <v>1</v>
      </c>
      <c r="T7" s="44">
        <f>Список!$C$41</f>
        <v>1165</v>
      </c>
      <c r="U7" s="154"/>
      <c r="V7" s="2"/>
      <c r="W7" s="127"/>
      <c r="X7" s="44"/>
      <c r="Y7" s="137"/>
      <c r="Z7" s="2"/>
      <c r="AA7" s="127"/>
      <c r="AB7" s="44"/>
      <c r="AC7" s="32"/>
      <c r="AD7" s="26"/>
      <c r="AE7" s="127"/>
      <c r="AF7" s="44"/>
      <c r="AG7" s="133"/>
      <c r="AI7" s="133"/>
    </row>
    <row r="8" spans="1:35" s="136" customFormat="1" ht="15.75" thickBot="1" x14ac:dyDescent="0.3">
      <c r="A8" s="198" t="s">
        <v>9</v>
      </c>
      <c r="B8" s="3" t="s">
        <v>15</v>
      </c>
      <c r="C8" s="123" t="s">
        <v>20</v>
      </c>
      <c r="D8" s="135">
        <f t="shared" si="0"/>
        <v>7478</v>
      </c>
      <c r="E8" s="503">
        <v>10768.32</v>
      </c>
      <c r="F8" t="s">
        <v>1315</v>
      </c>
      <c r="G8" s="347" t="e">
        <f>VLOOKUP(F8,#REF!,2,0)</f>
        <v>#REF!</v>
      </c>
      <c r="H8" s="501">
        <f t="shared" si="1"/>
        <v>17229.311999999998</v>
      </c>
      <c r="I8" s="117" t="s">
        <v>303</v>
      </c>
      <c r="J8" s="2" t="s">
        <v>546</v>
      </c>
      <c r="K8" s="266">
        <v>1</v>
      </c>
      <c r="L8" s="45">
        <f>Список!$C$6</f>
        <v>3763</v>
      </c>
      <c r="M8" s="117" t="s">
        <v>295</v>
      </c>
      <c r="N8" s="2" t="s">
        <v>551</v>
      </c>
      <c r="O8" s="211">
        <v>1</v>
      </c>
      <c r="P8" s="45">
        <f>Список!$C$24</f>
        <v>2414</v>
      </c>
      <c r="Q8" s="117" t="s">
        <v>304</v>
      </c>
      <c r="R8" s="2" t="s">
        <v>555</v>
      </c>
      <c r="S8" s="213">
        <v>1</v>
      </c>
      <c r="T8" s="44">
        <f>Список!$C$42</f>
        <v>1301</v>
      </c>
      <c r="U8" s="154"/>
      <c r="V8" s="2"/>
      <c r="W8" s="127"/>
      <c r="X8" s="44"/>
      <c r="Y8" s="137"/>
      <c r="Z8" s="2"/>
      <c r="AA8" s="127"/>
      <c r="AB8" s="44"/>
      <c r="AC8" s="32"/>
      <c r="AD8" s="26"/>
      <c r="AE8" s="127"/>
      <c r="AF8" s="44"/>
      <c r="AG8" s="133"/>
      <c r="AI8" s="133"/>
    </row>
    <row r="9" spans="1:35" s="136" customFormat="1" ht="15.75" thickBot="1" x14ac:dyDescent="0.3">
      <c r="A9" s="198" t="s">
        <v>10</v>
      </c>
      <c r="B9" s="3" t="s">
        <v>15</v>
      </c>
      <c r="C9" s="123" t="s">
        <v>21</v>
      </c>
      <c r="D9" s="135">
        <f t="shared" si="0"/>
        <v>6787</v>
      </c>
      <c r="E9" s="503">
        <v>9773.2800000000007</v>
      </c>
      <c r="F9" t="s">
        <v>1316</v>
      </c>
      <c r="G9" s="347" t="e">
        <f>VLOOKUP(F9,#REF!,2,0)</f>
        <v>#REF!</v>
      </c>
      <c r="H9" s="501">
        <f t="shared" si="1"/>
        <v>15637.248</v>
      </c>
      <c r="I9" s="117" t="s">
        <v>305</v>
      </c>
      <c r="J9" s="26" t="s">
        <v>546</v>
      </c>
      <c r="K9" s="266">
        <v>1</v>
      </c>
      <c r="L9" s="45">
        <f>Список!$C$7</f>
        <v>2635</v>
      </c>
      <c r="M9" s="117" t="s">
        <v>306</v>
      </c>
      <c r="N9" s="2" t="s">
        <v>551</v>
      </c>
      <c r="O9" s="211">
        <v>1</v>
      </c>
      <c r="P9" s="45">
        <f>Список!$C$25</f>
        <v>3390</v>
      </c>
      <c r="Q9" s="117" t="s">
        <v>296</v>
      </c>
      <c r="R9" s="2" t="s">
        <v>555</v>
      </c>
      <c r="S9" s="213">
        <v>1</v>
      </c>
      <c r="T9" s="44">
        <f>Список!$C$38</f>
        <v>762</v>
      </c>
      <c r="U9" s="154"/>
      <c r="V9" s="2"/>
      <c r="W9" s="127"/>
      <c r="X9" s="44"/>
      <c r="Y9" s="137"/>
      <c r="Z9" s="2"/>
      <c r="AA9" s="127"/>
      <c r="AB9" s="44"/>
      <c r="AC9" s="32"/>
      <c r="AD9" s="26"/>
      <c r="AE9" s="127"/>
      <c r="AF9" s="44"/>
      <c r="AG9" s="133"/>
      <c r="AI9" s="133"/>
    </row>
    <row r="10" spans="1:35" s="136" customFormat="1" ht="15.75" thickBot="1" x14ac:dyDescent="0.3">
      <c r="A10" s="198" t="s">
        <v>11</v>
      </c>
      <c r="B10" s="3" t="s">
        <v>15</v>
      </c>
      <c r="C10" s="123" t="s">
        <v>22</v>
      </c>
      <c r="D10" s="135">
        <f t="shared" si="0"/>
        <v>7292</v>
      </c>
      <c r="E10" s="503">
        <v>10500.48</v>
      </c>
      <c r="F10" t="s">
        <v>1317</v>
      </c>
      <c r="G10" s="347" t="e">
        <f>VLOOKUP(F10,#REF!,2,0)</f>
        <v>#REF!</v>
      </c>
      <c r="H10" s="501">
        <f t="shared" si="1"/>
        <v>16800.768</v>
      </c>
      <c r="I10" s="117" t="s">
        <v>307</v>
      </c>
      <c r="J10" s="2" t="s">
        <v>546</v>
      </c>
      <c r="K10" s="266">
        <v>1</v>
      </c>
      <c r="L10" s="45">
        <f>Список!$C$8</f>
        <v>3006</v>
      </c>
      <c r="M10" s="117" t="s">
        <v>306</v>
      </c>
      <c r="N10" s="2" t="s">
        <v>551</v>
      </c>
      <c r="O10" s="211">
        <v>1</v>
      </c>
      <c r="P10" s="45">
        <f>Список!$C$25</f>
        <v>3390</v>
      </c>
      <c r="Q10" s="117" t="s">
        <v>298</v>
      </c>
      <c r="R10" s="2" t="s">
        <v>555</v>
      </c>
      <c r="S10" s="213">
        <v>1</v>
      </c>
      <c r="T10" s="44">
        <f>Список!$C$39</f>
        <v>896</v>
      </c>
      <c r="U10" s="154"/>
      <c r="V10" s="2"/>
      <c r="W10" s="127"/>
      <c r="X10" s="44"/>
      <c r="Y10" s="137"/>
      <c r="Z10" s="2"/>
      <c r="AA10" s="127"/>
      <c r="AB10" s="44"/>
      <c r="AC10" s="32"/>
      <c r="AD10" s="26"/>
      <c r="AE10" s="127"/>
      <c r="AF10" s="44"/>
      <c r="AG10" s="133"/>
      <c r="AI10" s="133"/>
    </row>
    <row r="11" spans="1:35" s="136" customFormat="1" ht="15.75" thickBot="1" x14ac:dyDescent="0.3">
      <c r="A11" s="198" t="s">
        <v>12</v>
      </c>
      <c r="B11" s="3" t="s">
        <v>15</v>
      </c>
      <c r="C11" s="123" t="s">
        <v>23</v>
      </c>
      <c r="D11" s="135">
        <f t="shared" si="0"/>
        <v>7803</v>
      </c>
      <c r="E11" s="503">
        <v>11236.32</v>
      </c>
      <c r="F11" t="s">
        <v>1318</v>
      </c>
      <c r="G11" s="347" t="e">
        <f>VLOOKUP(F11,#REF!,2,0)</f>
        <v>#REF!</v>
      </c>
      <c r="H11" s="501">
        <f t="shared" si="1"/>
        <v>17978.112000000001</v>
      </c>
      <c r="I11" s="117" t="s">
        <v>308</v>
      </c>
      <c r="J11" s="2" t="s">
        <v>546</v>
      </c>
      <c r="K11" s="266">
        <v>1</v>
      </c>
      <c r="L11" s="45">
        <f>Список!$C$9</f>
        <v>3378</v>
      </c>
      <c r="M11" s="117" t="s">
        <v>306</v>
      </c>
      <c r="N11" s="2" t="s">
        <v>551</v>
      </c>
      <c r="O11" s="211">
        <v>1</v>
      </c>
      <c r="P11" s="45">
        <f>Список!$C$25</f>
        <v>3390</v>
      </c>
      <c r="Q11" s="117" t="s">
        <v>300</v>
      </c>
      <c r="R11" s="2" t="s">
        <v>555</v>
      </c>
      <c r="S11" s="213">
        <v>1</v>
      </c>
      <c r="T11" s="44">
        <f>Список!$C$40</f>
        <v>1035</v>
      </c>
      <c r="U11" s="154"/>
      <c r="V11" s="2"/>
      <c r="W11" s="127"/>
      <c r="X11" s="44"/>
      <c r="Y11" s="137"/>
      <c r="Z11" s="2"/>
      <c r="AA11" s="127"/>
      <c r="AB11" s="44"/>
      <c r="AC11" s="32"/>
      <c r="AD11" s="26"/>
      <c r="AE11" s="127"/>
      <c r="AF11" s="44"/>
      <c r="AG11" s="133"/>
      <c r="AI11" s="133"/>
    </row>
    <row r="12" spans="1:35" s="136" customFormat="1" ht="15.75" thickBot="1" x14ac:dyDescent="0.3">
      <c r="A12" s="198" t="s">
        <v>13</v>
      </c>
      <c r="B12" s="3" t="s">
        <v>15</v>
      </c>
      <c r="C12" s="123" t="s">
        <v>24</v>
      </c>
      <c r="D12" s="135">
        <f t="shared" si="0"/>
        <v>8301</v>
      </c>
      <c r="E12" s="503">
        <v>11953.44</v>
      </c>
      <c r="F12" t="s">
        <v>1319</v>
      </c>
      <c r="G12" s="347" t="e">
        <f>VLOOKUP(F12,#REF!,2,0)</f>
        <v>#REF!</v>
      </c>
      <c r="H12" s="501">
        <f t="shared" si="1"/>
        <v>19125.504000000001</v>
      </c>
      <c r="I12" s="117" t="s">
        <v>309</v>
      </c>
      <c r="J12" s="2" t="s">
        <v>546</v>
      </c>
      <c r="K12" s="266">
        <v>1</v>
      </c>
      <c r="L12" s="45">
        <f>Список!$C$10</f>
        <v>3746</v>
      </c>
      <c r="M12" s="117" t="s">
        <v>306</v>
      </c>
      <c r="N12" s="2" t="s">
        <v>551</v>
      </c>
      <c r="O12" s="211">
        <v>1</v>
      </c>
      <c r="P12" s="45">
        <f>Список!$C$25</f>
        <v>3390</v>
      </c>
      <c r="Q12" s="117" t="s">
        <v>302</v>
      </c>
      <c r="R12" s="2" t="s">
        <v>555</v>
      </c>
      <c r="S12" s="213">
        <v>1</v>
      </c>
      <c r="T12" s="44">
        <f>Список!$C$41</f>
        <v>1165</v>
      </c>
      <c r="U12" s="154"/>
      <c r="V12" s="2"/>
      <c r="W12" s="127"/>
      <c r="X12" s="44"/>
      <c r="Y12" s="137"/>
      <c r="Z12" s="2"/>
      <c r="AA12" s="127"/>
      <c r="AB12" s="44"/>
      <c r="AC12" s="32"/>
      <c r="AD12" s="26"/>
      <c r="AE12" s="127"/>
      <c r="AF12" s="44"/>
      <c r="AG12" s="133"/>
      <c r="AI12" s="133"/>
    </row>
    <row r="13" spans="1:35" s="139" customFormat="1" ht="15.75" thickBot="1" x14ac:dyDescent="0.3">
      <c r="A13" s="201" t="s">
        <v>14</v>
      </c>
      <c r="B13" s="86" t="s">
        <v>15</v>
      </c>
      <c r="C13" s="271" t="s">
        <v>25</v>
      </c>
      <c r="D13" s="163">
        <f t="shared" si="0"/>
        <v>8811</v>
      </c>
      <c r="E13" s="504">
        <v>12687.84</v>
      </c>
      <c r="F13" t="s">
        <v>1320</v>
      </c>
      <c r="G13" s="347" t="e">
        <f>VLOOKUP(F13,#REF!,2,0)</f>
        <v>#REF!</v>
      </c>
      <c r="H13" s="501">
        <f t="shared" si="1"/>
        <v>20300.544000000002</v>
      </c>
      <c r="I13" s="117" t="s">
        <v>310</v>
      </c>
      <c r="J13" s="55" t="s">
        <v>546</v>
      </c>
      <c r="K13" s="267">
        <v>1</v>
      </c>
      <c r="L13" s="67">
        <f>Список!$C$11</f>
        <v>4120</v>
      </c>
      <c r="M13" s="118" t="s">
        <v>306</v>
      </c>
      <c r="N13" s="55" t="s">
        <v>551</v>
      </c>
      <c r="O13" s="212">
        <v>1</v>
      </c>
      <c r="P13" s="67">
        <f>Список!$C$25</f>
        <v>3390</v>
      </c>
      <c r="Q13" s="118" t="s">
        <v>304</v>
      </c>
      <c r="R13" s="55" t="s">
        <v>555</v>
      </c>
      <c r="S13" s="214">
        <v>1</v>
      </c>
      <c r="T13" s="71">
        <f>Список!$C$42</f>
        <v>1301</v>
      </c>
      <c r="U13" s="150"/>
      <c r="V13" s="55"/>
      <c r="W13" s="128"/>
      <c r="X13" s="71"/>
      <c r="Y13" s="140"/>
      <c r="Z13" s="55"/>
      <c r="AA13" s="128"/>
      <c r="AB13" s="71"/>
      <c r="AC13" s="49"/>
      <c r="AD13" s="50"/>
      <c r="AE13" s="128"/>
      <c r="AF13" s="71"/>
      <c r="AG13" s="133"/>
      <c r="AI13" s="133"/>
    </row>
    <row r="14" spans="1:35" s="167" customFormat="1" ht="15.75" thickBot="1" x14ac:dyDescent="0.3">
      <c r="A14" s="197" t="s">
        <v>1234</v>
      </c>
      <c r="B14" s="12" t="s">
        <v>26</v>
      </c>
      <c r="C14" s="296" t="s">
        <v>16</v>
      </c>
      <c r="D14" s="315">
        <f t="shared" si="0"/>
        <v>4394</v>
      </c>
      <c r="E14" s="505">
        <v>6327.36</v>
      </c>
      <c r="F14" t="s">
        <v>1321</v>
      </c>
      <c r="G14" s="347" t="e">
        <f>VLOOKUP(F14,#REF!,2,0)</f>
        <v>#REF!</v>
      </c>
      <c r="H14" s="501">
        <f t="shared" si="1"/>
        <v>10123.776</v>
      </c>
      <c r="I14" s="116" t="s">
        <v>1232</v>
      </c>
      <c r="J14" s="8" t="s">
        <v>548</v>
      </c>
      <c r="K14" s="296">
        <v>1</v>
      </c>
      <c r="L14" s="66">
        <f>Список!C109</f>
        <v>1838</v>
      </c>
      <c r="M14" s="116" t="s">
        <v>312</v>
      </c>
      <c r="N14" s="8" t="s">
        <v>553</v>
      </c>
      <c r="O14" s="296">
        <v>1</v>
      </c>
      <c r="P14" s="66">
        <f>Список!$C$113</f>
        <v>1663</v>
      </c>
      <c r="Q14" s="116" t="s">
        <v>1235</v>
      </c>
      <c r="R14" s="8" t="s">
        <v>554</v>
      </c>
      <c r="S14" s="296">
        <v>1</v>
      </c>
      <c r="T14" s="66">
        <f>Список!C114</f>
        <v>893</v>
      </c>
      <c r="U14" s="316"/>
      <c r="V14" s="317"/>
      <c r="W14" s="301"/>
      <c r="X14" s="287"/>
      <c r="Y14" s="318"/>
      <c r="Z14" s="317"/>
      <c r="AA14" s="301"/>
      <c r="AB14" s="287"/>
      <c r="AC14" s="304"/>
      <c r="AD14" s="96"/>
      <c r="AE14" s="301"/>
      <c r="AF14" s="287"/>
      <c r="AG14" s="133"/>
      <c r="AI14" s="133"/>
    </row>
    <row r="15" spans="1:35" s="133" customFormat="1" ht="15.75" thickBot="1" x14ac:dyDescent="0.3">
      <c r="A15" s="198" t="s">
        <v>27</v>
      </c>
      <c r="B15" s="4" t="s">
        <v>26</v>
      </c>
      <c r="C15" s="297" t="s">
        <v>17</v>
      </c>
      <c r="D15" s="135">
        <f t="shared" si="0"/>
        <v>4668</v>
      </c>
      <c r="E15" s="503">
        <v>6721.92</v>
      </c>
      <c r="F15" t="s">
        <v>1322</v>
      </c>
      <c r="G15" s="347" t="e">
        <f>VLOOKUP(F15,#REF!,2,0)</f>
        <v>#REF!</v>
      </c>
      <c r="H15" s="501">
        <f t="shared" si="1"/>
        <v>10755.072</v>
      </c>
      <c r="I15" s="116" t="s">
        <v>311</v>
      </c>
      <c r="J15" s="48" t="s">
        <v>548</v>
      </c>
      <c r="K15" s="265">
        <v>1</v>
      </c>
      <c r="L15" s="66">
        <f>Список!$C$110</f>
        <v>2046</v>
      </c>
      <c r="M15" s="116" t="s">
        <v>312</v>
      </c>
      <c r="N15" s="48" t="s">
        <v>553</v>
      </c>
      <c r="O15" s="210">
        <v>1</v>
      </c>
      <c r="P15" s="66">
        <f>Список!$C$113</f>
        <v>1663</v>
      </c>
      <c r="Q15" s="116" t="s">
        <v>313</v>
      </c>
      <c r="R15" s="48" t="s">
        <v>554</v>
      </c>
      <c r="S15" s="210">
        <v>1</v>
      </c>
      <c r="T15" s="66">
        <f>Список!$C$115</f>
        <v>959</v>
      </c>
      <c r="U15" s="149"/>
      <c r="V15" s="48"/>
      <c r="W15" s="126"/>
      <c r="X15" s="70"/>
      <c r="Y15" s="134"/>
      <c r="Z15" s="48"/>
      <c r="AA15" s="126"/>
      <c r="AB15" s="70"/>
      <c r="AC15" s="47"/>
      <c r="AD15" s="54"/>
      <c r="AE15" s="126"/>
      <c r="AF15" s="70"/>
    </row>
    <row r="16" spans="1:35" s="136" customFormat="1" ht="15.75" thickBot="1" x14ac:dyDescent="0.3">
      <c r="A16" s="198" t="s">
        <v>28</v>
      </c>
      <c r="B16" s="4" t="s">
        <v>26</v>
      </c>
      <c r="C16" s="297" t="s">
        <v>18</v>
      </c>
      <c r="D16" s="135">
        <f t="shared" si="0"/>
        <v>5137</v>
      </c>
      <c r="E16" s="503">
        <v>7397.2800000000007</v>
      </c>
      <c r="F16" t="s">
        <v>1323</v>
      </c>
      <c r="G16" s="347" t="e">
        <f>VLOOKUP(F16,#REF!,2,0)</f>
        <v>#REF!</v>
      </c>
      <c r="H16" s="501">
        <f t="shared" si="1"/>
        <v>11835.648000000001</v>
      </c>
      <c r="I16" s="117" t="s">
        <v>314</v>
      </c>
      <c r="J16" s="2" t="s">
        <v>548</v>
      </c>
      <c r="K16" s="266">
        <v>1</v>
      </c>
      <c r="L16" s="45">
        <f>Список!$C$111</f>
        <v>2385</v>
      </c>
      <c r="M16" s="117" t="s">
        <v>312</v>
      </c>
      <c r="N16" s="2" t="s">
        <v>553</v>
      </c>
      <c r="O16" s="211">
        <v>1</v>
      </c>
      <c r="P16" s="46">
        <f>Список!$C$113</f>
        <v>1663</v>
      </c>
      <c r="Q16" s="117" t="s">
        <v>315</v>
      </c>
      <c r="R16" s="2" t="s">
        <v>554</v>
      </c>
      <c r="S16" s="211">
        <v>1</v>
      </c>
      <c r="T16" s="46">
        <f>Список!$C$116</f>
        <v>1089</v>
      </c>
      <c r="U16" s="154"/>
      <c r="V16" s="2"/>
      <c r="W16" s="127"/>
      <c r="X16" s="44"/>
      <c r="Y16" s="137"/>
      <c r="Z16" s="2"/>
      <c r="AA16" s="127"/>
      <c r="AB16" s="44"/>
      <c r="AC16" s="32"/>
      <c r="AD16" s="26"/>
      <c r="AE16" s="127"/>
      <c r="AF16" s="44"/>
      <c r="AG16" s="133"/>
      <c r="AI16" s="133"/>
    </row>
    <row r="17" spans="1:35" s="139" customFormat="1" ht="15.75" thickBot="1" x14ac:dyDescent="0.3">
      <c r="A17" s="199" t="s">
        <v>29</v>
      </c>
      <c r="B17" s="13" t="s">
        <v>26</v>
      </c>
      <c r="C17" s="298" t="s">
        <v>19</v>
      </c>
      <c r="D17" s="138">
        <f t="shared" si="0"/>
        <v>5655</v>
      </c>
      <c r="E17" s="506">
        <v>8143.2</v>
      </c>
      <c r="F17" t="s">
        <v>1324</v>
      </c>
      <c r="G17" s="347" t="e">
        <f>VLOOKUP(F17,#REF!,2,0)</f>
        <v>#REF!</v>
      </c>
      <c r="H17" s="501">
        <f t="shared" si="1"/>
        <v>13029.119999999999</v>
      </c>
      <c r="I17" s="118" t="s">
        <v>316</v>
      </c>
      <c r="J17" s="55" t="s">
        <v>548</v>
      </c>
      <c r="K17" s="267">
        <v>1</v>
      </c>
      <c r="L17" s="67">
        <f>Список!$C$112</f>
        <v>2721</v>
      </c>
      <c r="M17" s="118" t="s">
        <v>312</v>
      </c>
      <c r="N17" s="55" t="s">
        <v>553</v>
      </c>
      <c r="O17" s="212">
        <v>1</v>
      </c>
      <c r="P17" s="68">
        <f>Список!$C$113</f>
        <v>1663</v>
      </c>
      <c r="Q17" s="118" t="s">
        <v>317</v>
      </c>
      <c r="R17" s="55" t="s">
        <v>554</v>
      </c>
      <c r="S17" s="212">
        <v>1</v>
      </c>
      <c r="T17" s="68">
        <f>Список!$C$117</f>
        <v>1271</v>
      </c>
      <c r="U17" s="150"/>
      <c r="V17" s="55"/>
      <c r="W17" s="128"/>
      <c r="X17" s="71"/>
      <c r="Y17" s="140"/>
      <c r="Z17" s="55"/>
      <c r="AA17" s="128"/>
      <c r="AB17" s="71"/>
      <c r="AC17" s="49"/>
      <c r="AD17" s="50"/>
      <c r="AE17" s="128"/>
      <c r="AF17" s="71"/>
      <c r="AG17" s="133"/>
      <c r="AI17" s="133"/>
    </row>
    <row r="18" spans="1:35" s="133" customFormat="1" ht="15.75" thickBot="1" x14ac:dyDescent="0.3">
      <c r="A18" s="202" t="s">
        <v>41</v>
      </c>
      <c r="B18" s="6" t="s">
        <v>30</v>
      </c>
      <c r="C18" s="272" t="s">
        <v>31</v>
      </c>
      <c r="D18" s="179">
        <f t="shared" si="0"/>
        <v>11393</v>
      </c>
      <c r="E18" s="507">
        <v>16405.920000000002</v>
      </c>
      <c r="F18" t="s">
        <v>1325</v>
      </c>
      <c r="G18" s="347" t="e">
        <f>VLOOKUP(F18,#REF!,2,0)</f>
        <v>#REF!</v>
      </c>
      <c r="H18" s="501">
        <f t="shared" si="1"/>
        <v>26249.472000000002</v>
      </c>
      <c r="I18" s="116" t="s">
        <v>294</v>
      </c>
      <c r="J18" s="54" t="s">
        <v>546</v>
      </c>
      <c r="K18" s="265">
        <v>2</v>
      </c>
      <c r="L18" s="66">
        <f>Список!$C$2</f>
        <v>2705</v>
      </c>
      <c r="M18" s="116" t="s">
        <v>295</v>
      </c>
      <c r="N18" s="48" t="s">
        <v>551</v>
      </c>
      <c r="O18" s="210">
        <v>1</v>
      </c>
      <c r="P18" s="66">
        <f>Список!$C$24</f>
        <v>2414</v>
      </c>
      <c r="Q18" s="116" t="s">
        <v>318</v>
      </c>
      <c r="R18" s="48" t="s">
        <v>552</v>
      </c>
      <c r="S18" s="210">
        <v>1</v>
      </c>
      <c r="T18" s="66">
        <f>Список!$C$28</f>
        <v>2026</v>
      </c>
      <c r="U18" s="116" t="s">
        <v>296</v>
      </c>
      <c r="V18" s="48" t="s">
        <v>555</v>
      </c>
      <c r="W18" s="210">
        <v>1</v>
      </c>
      <c r="X18" s="70">
        <f>Список!$C$38</f>
        <v>762</v>
      </c>
      <c r="Y18" s="7" t="s">
        <v>319</v>
      </c>
      <c r="Z18" s="48" t="s">
        <v>556</v>
      </c>
      <c r="AA18" s="210">
        <v>1</v>
      </c>
      <c r="AB18" s="70">
        <f>Список!$C$43</f>
        <v>781</v>
      </c>
      <c r="AC18" s="47"/>
      <c r="AD18" s="54"/>
      <c r="AE18" s="215"/>
      <c r="AF18" s="70"/>
    </row>
    <row r="19" spans="1:35" s="136" customFormat="1" ht="15.75" thickBot="1" x14ac:dyDescent="0.3">
      <c r="A19" s="198" t="s">
        <v>42</v>
      </c>
      <c r="B19" s="4" t="s">
        <v>30</v>
      </c>
      <c r="C19" s="211" t="s">
        <v>32</v>
      </c>
      <c r="D19" s="135">
        <f t="shared" si="0"/>
        <v>11985</v>
      </c>
      <c r="E19" s="503">
        <v>17258.400000000001</v>
      </c>
      <c r="F19" t="s">
        <v>1326</v>
      </c>
      <c r="G19" s="347" t="e">
        <f>VLOOKUP(F19,#REF!,2,0)</f>
        <v>#REF!</v>
      </c>
      <c r="H19" s="501">
        <f t="shared" si="1"/>
        <v>27613.440000000002</v>
      </c>
      <c r="I19" s="117" t="s">
        <v>297</v>
      </c>
      <c r="J19" s="26" t="s">
        <v>546</v>
      </c>
      <c r="K19" s="266">
        <v>2</v>
      </c>
      <c r="L19" s="45">
        <f>Список!$C$3</f>
        <v>2866</v>
      </c>
      <c r="M19" s="117" t="s">
        <v>295</v>
      </c>
      <c r="N19" s="2" t="s">
        <v>551</v>
      </c>
      <c r="O19" s="211">
        <v>1</v>
      </c>
      <c r="P19" s="45">
        <f>Список!$C$24</f>
        <v>2414</v>
      </c>
      <c r="Q19" s="117" t="s">
        <v>318</v>
      </c>
      <c r="R19" s="2" t="s">
        <v>552</v>
      </c>
      <c r="S19" s="211">
        <v>1</v>
      </c>
      <c r="T19" s="46">
        <f>Список!$C$28</f>
        <v>2026</v>
      </c>
      <c r="U19" s="117" t="s">
        <v>298</v>
      </c>
      <c r="V19" s="2" t="s">
        <v>555</v>
      </c>
      <c r="W19" s="211">
        <v>1</v>
      </c>
      <c r="X19" s="44">
        <f>Список!$C$39</f>
        <v>896</v>
      </c>
      <c r="Y19" s="9" t="s">
        <v>320</v>
      </c>
      <c r="Z19" s="2" t="s">
        <v>556</v>
      </c>
      <c r="AA19" s="211">
        <v>1</v>
      </c>
      <c r="AB19" s="44">
        <f>Список!$C$44</f>
        <v>917</v>
      </c>
      <c r="AC19" s="32"/>
      <c r="AD19" s="26"/>
      <c r="AE19" s="213"/>
      <c r="AF19" s="44"/>
      <c r="AG19" s="133"/>
      <c r="AI19" s="133"/>
    </row>
    <row r="20" spans="1:35" s="136" customFormat="1" ht="15.75" thickBot="1" x14ac:dyDescent="0.3">
      <c r="A20" s="198" t="s">
        <v>43</v>
      </c>
      <c r="B20" s="4" t="s">
        <v>30</v>
      </c>
      <c r="C20" s="211" t="s">
        <v>33</v>
      </c>
      <c r="D20" s="135">
        <f t="shared" si="0"/>
        <v>12186</v>
      </c>
      <c r="E20" s="503">
        <v>17547.84</v>
      </c>
      <c r="F20" t="s">
        <v>1327</v>
      </c>
      <c r="G20" s="347" t="e">
        <f>VLOOKUP(F20,#REF!,2,0)</f>
        <v>#REF!</v>
      </c>
      <c r="H20" s="501">
        <f t="shared" si="1"/>
        <v>28076.544000000002</v>
      </c>
      <c r="I20" s="117" t="s">
        <v>299</v>
      </c>
      <c r="J20" s="26" t="s">
        <v>546</v>
      </c>
      <c r="K20" s="266">
        <v>2</v>
      </c>
      <c r="L20" s="45">
        <f>Список!$C$4</f>
        <v>2832</v>
      </c>
      <c r="M20" s="117" t="s">
        <v>295</v>
      </c>
      <c r="N20" s="2" t="s">
        <v>551</v>
      </c>
      <c r="O20" s="211">
        <v>1</v>
      </c>
      <c r="P20" s="45">
        <f>Список!$C$24</f>
        <v>2414</v>
      </c>
      <c r="Q20" s="117" t="s">
        <v>318</v>
      </c>
      <c r="R20" s="2" t="s">
        <v>552</v>
      </c>
      <c r="S20" s="211">
        <v>1</v>
      </c>
      <c r="T20" s="46">
        <f>Список!$C$28</f>
        <v>2026</v>
      </c>
      <c r="U20" s="117" t="s">
        <v>300</v>
      </c>
      <c r="V20" s="2" t="s">
        <v>555</v>
      </c>
      <c r="W20" s="211">
        <v>1</v>
      </c>
      <c r="X20" s="44">
        <f>Список!$C$40</f>
        <v>1035</v>
      </c>
      <c r="Y20" s="9" t="s">
        <v>321</v>
      </c>
      <c r="Z20" s="2" t="s">
        <v>556</v>
      </c>
      <c r="AA20" s="211">
        <v>1</v>
      </c>
      <c r="AB20" s="44">
        <f>Список!$C$45</f>
        <v>1047</v>
      </c>
      <c r="AC20" s="32"/>
      <c r="AD20" s="26"/>
      <c r="AE20" s="213"/>
      <c r="AF20" s="44"/>
      <c r="AG20" s="133"/>
      <c r="AI20" s="133"/>
    </row>
    <row r="21" spans="1:35" s="136" customFormat="1" ht="15.75" thickBot="1" x14ac:dyDescent="0.3">
      <c r="A21" s="198" t="s">
        <v>44</v>
      </c>
      <c r="B21" s="4" t="s">
        <v>30</v>
      </c>
      <c r="C21" s="211" t="s">
        <v>34</v>
      </c>
      <c r="D21" s="135">
        <f t="shared" si="0"/>
        <v>13835</v>
      </c>
      <c r="E21" s="503">
        <v>19922.400000000001</v>
      </c>
      <c r="F21" t="s">
        <v>1328</v>
      </c>
      <c r="G21" s="347" t="e">
        <f>VLOOKUP(F21,#REF!,2,0)</f>
        <v>#REF!</v>
      </c>
      <c r="H21" s="501">
        <f t="shared" si="1"/>
        <v>31875.840000000004</v>
      </c>
      <c r="I21" s="117" t="s">
        <v>301</v>
      </c>
      <c r="J21" s="26" t="s">
        <v>546</v>
      </c>
      <c r="K21" s="266">
        <v>2</v>
      </c>
      <c r="L21" s="45">
        <f>Список!$C$5</f>
        <v>3500</v>
      </c>
      <c r="M21" s="117" t="s">
        <v>295</v>
      </c>
      <c r="N21" s="2" t="s">
        <v>551</v>
      </c>
      <c r="O21" s="211">
        <v>1</v>
      </c>
      <c r="P21" s="45">
        <f>Список!$C$24</f>
        <v>2414</v>
      </c>
      <c r="Q21" s="117" t="s">
        <v>318</v>
      </c>
      <c r="R21" s="2" t="s">
        <v>552</v>
      </c>
      <c r="S21" s="211">
        <v>1</v>
      </c>
      <c r="T21" s="46">
        <f>Список!$C$28</f>
        <v>2026</v>
      </c>
      <c r="U21" s="117" t="s">
        <v>302</v>
      </c>
      <c r="V21" s="2" t="s">
        <v>555</v>
      </c>
      <c r="W21" s="211">
        <v>1</v>
      </c>
      <c r="X21" s="44">
        <f>Список!$C$41</f>
        <v>1165</v>
      </c>
      <c r="Y21" s="9" t="s">
        <v>322</v>
      </c>
      <c r="Z21" s="2" t="s">
        <v>556</v>
      </c>
      <c r="AA21" s="211">
        <v>1</v>
      </c>
      <c r="AB21" s="44">
        <f>Список!$C$46</f>
        <v>1230</v>
      </c>
      <c r="AC21" s="32"/>
      <c r="AD21" s="26"/>
      <c r="AE21" s="213"/>
      <c r="AF21" s="44"/>
      <c r="AG21" s="133"/>
      <c r="AI21" s="133"/>
    </row>
    <row r="22" spans="1:35" s="136" customFormat="1" ht="15.75" thickBot="1" x14ac:dyDescent="0.3">
      <c r="A22" s="198" t="s">
        <v>45</v>
      </c>
      <c r="B22" s="4" t="s">
        <v>30</v>
      </c>
      <c r="C22" s="211" t="s">
        <v>35</v>
      </c>
      <c r="D22" s="135">
        <f t="shared" si="0"/>
        <v>14629</v>
      </c>
      <c r="E22" s="503">
        <v>21065.760000000002</v>
      </c>
      <c r="F22" t="s">
        <v>1329</v>
      </c>
      <c r="G22" s="347" t="e">
        <f>VLOOKUP(F22,#REF!,2,0)</f>
        <v>#REF!</v>
      </c>
      <c r="H22" s="501">
        <f t="shared" si="1"/>
        <v>33705.216</v>
      </c>
      <c r="I22" s="117" t="s">
        <v>303</v>
      </c>
      <c r="J22" s="26" t="s">
        <v>546</v>
      </c>
      <c r="K22" s="266">
        <v>2</v>
      </c>
      <c r="L22" s="45">
        <f>Список!$C$6</f>
        <v>3763</v>
      </c>
      <c r="M22" s="117" t="s">
        <v>295</v>
      </c>
      <c r="N22" s="2" t="s">
        <v>551</v>
      </c>
      <c r="O22" s="211">
        <v>1</v>
      </c>
      <c r="P22" s="45">
        <f>Список!$C$24</f>
        <v>2414</v>
      </c>
      <c r="Q22" s="117" t="s">
        <v>318</v>
      </c>
      <c r="R22" s="2" t="s">
        <v>552</v>
      </c>
      <c r="S22" s="211">
        <v>1</v>
      </c>
      <c r="T22" s="46">
        <f>Список!$C$28</f>
        <v>2026</v>
      </c>
      <c r="U22" s="117" t="s">
        <v>304</v>
      </c>
      <c r="V22" s="2" t="s">
        <v>555</v>
      </c>
      <c r="W22" s="211">
        <v>1</v>
      </c>
      <c r="X22" s="44">
        <f>Список!$C$42</f>
        <v>1301</v>
      </c>
      <c r="Y22" s="9" t="s">
        <v>323</v>
      </c>
      <c r="Z22" s="2" t="s">
        <v>556</v>
      </c>
      <c r="AA22" s="211">
        <v>1</v>
      </c>
      <c r="AB22" s="44">
        <f>Список!$C$47</f>
        <v>1362</v>
      </c>
      <c r="AC22" s="32"/>
      <c r="AD22" s="26"/>
      <c r="AE22" s="213"/>
      <c r="AF22" s="44"/>
      <c r="AG22" s="133"/>
      <c r="AI22" s="133"/>
    </row>
    <row r="23" spans="1:35" s="136" customFormat="1" ht="15.75" thickBot="1" x14ac:dyDescent="0.3">
      <c r="A23" s="198" t="s">
        <v>46</v>
      </c>
      <c r="B23" s="4" t="s">
        <v>30</v>
      </c>
      <c r="C23" s="211" t="s">
        <v>36</v>
      </c>
      <c r="D23" s="135">
        <f t="shared" si="0"/>
        <v>12356</v>
      </c>
      <c r="E23" s="503">
        <v>17792.64</v>
      </c>
      <c r="F23" t="s">
        <v>1330</v>
      </c>
      <c r="G23" s="347" t="e">
        <f>VLOOKUP(F23,#REF!,2,0)</f>
        <v>#REF!</v>
      </c>
      <c r="H23" s="501">
        <f t="shared" si="1"/>
        <v>28468.223999999998</v>
      </c>
      <c r="I23" s="117" t="s">
        <v>305</v>
      </c>
      <c r="J23" s="26" t="s">
        <v>546</v>
      </c>
      <c r="K23" s="266">
        <v>2</v>
      </c>
      <c r="L23" s="45">
        <f>Список!$C$7</f>
        <v>2635</v>
      </c>
      <c r="M23" s="117" t="s">
        <v>306</v>
      </c>
      <c r="N23" s="2" t="s">
        <v>551</v>
      </c>
      <c r="O23" s="211">
        <v>1</v>
      </c>
      <c r="P23" s="45">
        <f>Список!$C$25</f>
        <v>3390</v>
      </c>
      <c r="Q23" s="117" t="s">
        <v>324</v>
      </c>
      <c r="R23" s="2" t="s">
        <v>552</v>
      </c>
      <c r="S23" s="211">
        <v>1</v>
      </c>
      <c r="T23" s="46">
        <f>Список!$C$29</f>
        <v>2153</v>
      </c>
      <c r="U23" s="117" t="s">
        <v>296</v>
      </c>
      <c r="V23" s="2" t="s">
        <v>555</v>
      </c>
      <c r="W23" s="211">
        <v>1</v>
      </c>
      <c r="X23" s="44">
        <f>Список!$C$38</f>
        <v>762</v>
      </c>
      <c r="Y23" s="9" t="s">
        <v>319</v>
      </c>
      <c r="Z23" s="2" t="s">
        <v>556</v>
      </c>
      <c r="AA23" s="211">
        <v>1</v>
      </c>
      <c r="AB23" s="44">
        <f>Список!$C$43</f>
        <v>781</v>
      </c>
      <c r="AC23" s="32"/>
      <c r="AD23" s="26"/>
      <c r="AE23" s="213"/>
      <c r="AF23" s="44"/>
      <c r="AG23" s="133"/>
      <c r="AI23" s="133"/>
    </row>
    <row r="24" spans="1:35" s="136" customFormat="1" ht="15.75" thickBot="1" x14ac:dyDescent="0.3">
      <c r="A24" s="198" t="s">
        <v>47</v>
      </c>
      <c r="B24" s="4" t="s">
        <v>30</v>
      </c>
      <c r="C24" s="211" t="s">
        <v>37</v>
      </c>
      <c r="D24" s="135">
        <f t="shared" si="0"/>
        <v>13368</v>
      </c>
      <c r="E24" s="503">
        <v>19249.920000000002</v>
      </c>
      <c r="F24" t="s">
        <v>1331</v>
      </c>
      <c r="G24" s="347" t="e">
        <f>VLOOKUP(F24,#REF!,2,0)</f>
        <v>#REF!</v>
      </c>
      <c r="H24" s="501">
        <f t="shared" si="1"/>
        <v>30799.872000000003</v>
      </c>
      <c r="I24" s="117" t="s">
        <v>307</v>
      </c>
      <c r="J24" s="26" t="s">
        <v>546</v>
      </c>
      <c r="K24" s="266">
        <v>2</v>
      </c>
      <c r="L24" s="45">
        <f>Список!$C$8</f>
        <v>3006</v>
      </c>
      <c r="M24" s="117" t="s">
        <v>306</v>
      </c>
      <c r="N24" s="2" t="s">
        <v>551</v>
      </c>
      <c r="O24" s="211">
        <v>1</v>
      </c>
      <c r="P24" s="45">
        <f>Список!$C$25</f>
        <v>3390</v>
      </c>
      <c r="Q24" s="117" t="s">
        <v>324</v>
      </c>
      <c r="R24" s="2" t="s">
        <v>552</v>
      </c>
      <c r="S24" s="211">
        <v>1</v>
      </c>
      <c r="T24" s="46">
        <f>Список!$C$29</f>
        <v>2153</v>
      </c>
      <c r="U24" s="117" t="s">
        <v>298</v>
      </c>
      <c r="V24" s="2" t="s">
        <v>555</v>
      </c>
      <c r="W24" s="211">
        <v>1</v>
      </c>
      <c r="X24" s="44">
        <f>Список!$C$39</f>
        <v>896</v>
      </c>
      <c r="Y24" s="9" t="s">
        <v>320</v>
      </c>
      <c r="Z24" s="2" t="s">
        <v>556</v>
      </c>
      <c r="AA24" s="211">
        <v>1</v>
      </c>
      <c r="AB24" s="44">
        <f>Список!$C$44</f>
        <v>917</v>
      </c>
      <c r="AC24" s="32"/>
      <c r="AD24" s="26"/>
      <c r="AE24" s="213"/>
      <c r="AF24" s="44"/>
      <c r="AG24" s="133"/>
      <c r="AI24" s="133"/>
    </row>
    <row r="25" spans="1:35" s="136" customFormat="1" ht="15.75" thickBot="1" x14ac:dyDescent="0.3">
      <c r="A25" s="198" t="s">
        <v>48</v>
      </c>
      <c r="B25" s="4" t="s">
        <v>30</v>
      </c>
      <c r="C25" s="211" t="s">
        <v>38</v>
      </c>
      <c r="D25" s="135">
        <f t="shared" si="0"/>
        <v>14381</v>
      </c>
      <c r="E25" s="503">
        <v>20708.64</v>
      </c>
      <c r="F25" t="s">
        <v>1332</v>
      </c>
      <c r="G25" s="347" t="e">
        <f>VLOOKUP(F25,#REF!,2,0)</f>
        <v>#REF!</v>
      </c>
      <c r="H25" s="501">
        <f t="shared" si="1"/>
        <v>33133.824000000001</v>
      </c>
      <c r="I25" s="117" t="s">
        <v>308</v>
      </c>
      <c r="J25" s="26" t="s">
        <v>546</v>
      </c>
      <c r="K25" s="266">
        <v>2</v>
      </c>
      <c r="L25" s="45">
        <f>Список!$C$9</f>
        <v>3378</v>
      </c>
      <c r="M25" s="117" t="s">
        <v>306</v>
      </c>
      <c r="N25" s="2" t="s">
        <v>551</v>
      </c>
      <c r="O25" s="211">
        <v>1</v>
      </c>
      <c r="P25" s="45">
        <f>Список!$C$25</f>
        <v>3390</v>
      </c>
      <c r="Q25" s="117" t="s">
        <v>324</v>
      </c>
      <c r="R25" s="2" t="s">
        <v>552</v>
      </c>
      <c r="S25" s="211">
        <v>1</v>
      </c>
      <c r="T25" s="46">
        <f>Список!$C$29</f>
        <v>2153</v>
      </c>
      <c r="U25" s="117" t="s">
        <v>300</v>
      </c>
      <c r="V25" s="2" t="s">
        <v>555</v>
      </c>
      <c r="W25" s="211">
        <v>1</v>
      </c>
      <c r="X25" s="44">
        <f>Список!$C$40</f>
        <v>1035</v>
      </c>
      <c r="Y25" s="9" t="s">
        <v>321</v>
      </c>
      <c r="Z25" s="2" t="s">
        <v>556</v>
      </c>
      <c r="AA25" s="211">
        <v>1</v>
      </c>
      <c r="AB25" s="44">
        <f>Список!$C$45</f>
        <v>1047</v>
      </c>
      <c r="AC25" s="32"/>
      <c r="AD25" s="26"/>
      <c r="AE25" s="213"/>
      <c r="AF25" s="44"/>
      <c r="AG25" s="133"/>
      <c r="AI25" s="133"/>
    </row>
    <row r="26" spans="1:35" s="136" customFormat="1" ht="15.75" thickBot="1" x14ac:dyDescent="0.3">
      <c r="A26" s="198" t="s">
        <v>49</v>
      </c>
      <c r="B26" s="4" t="s">
        <v>30</v>
      </c>
      <c r="C26" s="211" t="s">
        <v>39</v>
      </c>
      <c r="D26" s="135">
        <f t="shared" si="0"/>
        <v>15430</v>
      </c>
      <c r="E26" s="503">
        <v>22219.199999999997</v>
      </c>
      <c r="F26" t="s">
        <v>1333</v>
      </c>
      <c r="G26" s="347" t="e">
        <f>VLOOKUP(F26,#REF!,2,0)</f>
        <v>#REF!</v>
      </c>
      <c r="H26" s="501">
        <f t="shared" si="1"/>
        <v>35550.719999999994</v>
      </c>
      <c r="I26" s="117" t="s">
        <v>309</v>
      </c>
      <c r="J26" s="26" t="s">
        <v>546</v>
      </c>
      <c r="K26" s="266">
        <v>2</v>
      </c>
      <c r="L26" s="45">
        <f>Список!$C$10</f>
        <v>3746</v>
      </c>
      <c r="M26" s="117" t="s">
        <v>306</v>
      </c>
      <c r="N26" s="2" t="s">
        <v>551</v>
      </c>
      <c r="O26" s="211">
        <v>1</v>
      </c>
      <c r="P26" s="45">
        <f>Список!$C$25</f>
        <v>3390</v>
      </c>
      <c r="Q26" s="117" t="s">
        <v>324</v>
      </c>
      <c r="R26" s="2" t="s">
        <v>552</v>
      </c>
      <c r="S26" s="211">
        <v>1</v>
      </c>
      <c r="T26" s="46">
        <f>Список!$C$29</f>
        <v>2153</v>
      </c>
      <c r="U26" s="117" t="s">
        <v>302</v>
      </c>
      <c r="V26" s="2" t="s">
        <v>555</v>
      </c>
      <c r="W26" s="211">
        <v>1</v>
      </c>
      <c r="X26" s="44">
        <f>Список!$C$41</f>
        <v>1165</v>
      </c>
      <c r="Y26" s="9" t="s">
        <v>322</v>
      </c>
      <c r="Z26" s="2" t="s">
        <v>556</v>
      </c>
      <c r="AA26" s="211">
        <v>1</v>
      </c>
      <c r="AB26" s="44">
        <f>Список!$C$46</f>
        <v>1230</v>
      </c>
      <c r="AC26" s="32"/>
      <c r="AD26" s="26"/>
      <c r="AE26" s="213"/>
      <c r="AF26" s="44"/>
      <c r="AG26" s="133"/>
      <c r="AI26" s="133"/>
    </row>
    <row r="27" spans="1:35" s="139" customFormat="1" ht="15.75" thickBot="1" x14ac:dyDescent="0.3">
      <c r="A27" s="199" t="s">
        <v>50</v>
      </c>
      <c r="B27" s="13" t="s">
        <v>30</v>
      </c>
      <c r="C27" s="212" t="s">
        <v>40</v>
      </c>
      <c r="D27" s="138">
        <f t="shared" si="0"/>
        <v>16446</v>
      </c>
      <c r="E27" s="506">
        <v>23682.239999999998</v>
      </c>
      <c r="F27" t="s">
        <v>1334</v>
      </c>
      <c r="G27" s="347" t="e">
        <f>VLOOKUP(F27,#REF!,2,0)</f>
        <v>#REF!</v>
      </c>
      <c r="H27" s="501">
        <f t="shared" si="1"/>
        <v>37891.583999999995</v>
      </c>
      <c r="I27" s="118" t="s">
        <v>310</v>
      </c>
      <c r="J27" s="50" t="s">
        <v>546</v>
      </c>
      <c r="K27" s="267">
        <v>2</v>
      </c>
      <c r="L27" s="67">
        <f>Список!$C$11</f>
        <v>4120</v>
      </c>
      <c r="M27" s="118" t="s">
        <v>306</v>
      </c>
      <c r="N27" s="55" t="s">
        <v>551</v>
      </c>
      <c r="O27" s="212">
        <v>1</v>
      </c>
      <c r="P27" s="67">
        <f>Список!$C$25</f>
        <v>3390</v>
      </c>
      <c r="Q27" s="118" t="s">
        <v>324</v>
      </c>
      <c r="R27" s="55" t="s">
        <v>552</v>
      </c>
      <c r="S27" s="212">
        <v>1</v>
      </c>
      <c r="T27" s="68">
        <f>Список!$C$29</f>
        <v>2153</v>
      </c>
      <c r="U27" s="118" t="s">
        <v>304</v>
      </c>
      <c r="V27" s="55" t="s">
        <v>555</v>
      </c>
      <c r="W27" s="212">
        <v>1</v>
      </c>
      <c r="X27" s="71">
        <f>Список!$C$42</f>
        <v>1301</v>
      </c>
      <c r="Y27" s="10" t="s">
        <v>323</v>
      </c>
      <c r="Z27" s="55" t="s">
        <v>556</v>
      </c>
      <c r="AA27" s="212">
        <v>1</v>
      </c>
      <c r="AB27" s="71">
        <f>Список!$C$47</f>
        <v>1362</v>
      </c>
      <c r="AC27" s="49"/>
      <c r="AD27" s="50"/>
      <c r="AE27" s="214"/>
      <c r="AF27" s="71"/>
      <c r="AG27" s="133"/>
      <c r="AI27" s="133"/>
    </row>
    <row r="28" spans="1:35" s="133" customFormat="1" ht="15.75" thickBot="1" x14ac:dyDescent="0.3">
      <c r="A28" s="197" t="s">
        <v>61</v>
      </c>
      <c r="B28" s="12" t="s">
        <v>30</v>
      </c>
      <c r="C28" s="210" t="s">
        <v>51</v>
      </c>
      <c r="D28" s="132">
        <f t="shared" si="0"/>
        <v>16905</v>
      </c>
      <c r="E28" s="502">
        <v>24343.199999999997</v>
      </c>
      <c r="F28" t="s">
        <v>1335</v>
      </c>
      <c r="G28" s="347" t="e">
        <f>VLOOKUP(F28,#REF!,2,0)</f>
        <v>#REF!</v>
      </c>
      <c r="H28" s="501">
        <f t="shared" si="1"/>
        <v>38949.119999999995</v>
      </c>
      <c r="I28" s="116" t="s">
        <v>294</v>
      </c>
      <c r="J28" s="54" t="s">
        <v>546</v>
      </c>
      <c r="K28" s="265">
        <v>3</v>
      </c>
      <c r="L28" s="66">
        <f>Список!$C$2</f>
        <v>2705</v>
      </c>
      <c r="M28" s="116" t="s">
        <v>295</v>
      </c>
      <c r="N28" s="48" t="s">
        <v>551</v>
      </c>
      <c r="O28" s="210">
        <v>1</v>
      </c>
      <c r="P28" s="66">
        <f>Список!$C$24</f>
        <v>2414</v>
      </c>
      <c r="Q28" s="116" t="s">
        <v>318</v>
      </c>
      <c r="R28" s="48" t="s">
        <v>552</v>
      </c>
      <c r="S28" s="210">
        <v>2</v>
      </c>
      <c r="T28" s="66">
        <f>Список!$C$28</f>
        <v>2026</v>
      </c>
      <c r="U28" s="116" t="s">
        <v>296</v>
      </c>
      <c r="V28" s="48" t="s">
        <v>555</v>
      </c>
      <c r="W28" s="210">
        <v>1</v>
      </c>
      <c r="X28" s="70">
        <f>Список!$C$38</f>
        <v>762</v>
      </c>
      <c r="Y28" s="7" t="s">
        <v>319</v>
      </c>
      <c r="Z28" s="48" t="s">
        <v>556</v>
      </c>
      <c r="AA28" s="210">
        <v>2</v>
      </c>
      <c r="AB28" s="70">
        <f>Список!$C$43</f>
        <v>781</v>
      </c>
      <c r="AC28" s="47"/>
      <c r="AD28" s="54"/>
      <c r="AE28" s="215"/>
      <c r="AF28" s="70"/>
    </row>
    <row r="29" spans="1:35" s="136" customFormat="1" ht="15.75" thickBot="1" x14ac:dyDescent="0.3">
      <c r="A29" s="198" t="s">
        <v>62</v>
      </c>
      <c r="B29" s="4" t="s">
        <v>30</v>
      </c>
      <c r="C29" s="211" t="s">
        <v>52</v>
      </c>
      <c r="D29" s="135">
        <f t="shared" si="0"/>
        <v>17794</v>
      </c>
      <c r="E29" s="503">
        <v>25623.360000000001</v>
      </c>
      <c r="F29" t="s">
        <v>1336</v>
      </c>
      <c r="G29" s="347" t="e">
        <f>VLOOKUP(F29,#REF!,2,0)</f>
        <v>#REF!</v>
      </c>
      <c r="H29" s="501">
        <f t="shared" si="1"/>
        <v>40997.376000000004</v>
      </c>
      <c r="I29" s="117" t="s">
        <v>297</v>
      </c>
      <c r="J29" s="26" t="s">
        <v>546</v>
      </c>
      <c r="K29" s="266">
        <v>3</v>
      </c>
      <c r="L29" s="45">
        <f>Список!$C$3</f>
        <v>2866</v>
      </c>
      <c r="M29" s="117" t="s">
        <v>295</v>
      </c>
      <c r="N29" s="2" t="s">
        <v>551</v>
      </c>
      <c r="O29" s="211">
        <v>1</v>
      </c>
      <c r="P29" s="45">
        <f>Список!$C$24</f>
        <v>2414</v>
      </c>
      <c r="Q29" s="117" t="s">
        <v>318</v>
      </c>
      <c r="R29" s="2" t="s">
        <v>552</v>
      </c>
      <c r="S29" s="211">
        <v>2</v>
      </c>
      <c r="T29" s="46">
        <f>Список!$C$28</f>
        <v>2026</v>
      </c>
      <c r="U29" s="117" t="s">
        <v>298</v>
      </c>
      <c r="V29" s="2" t="s">
        <v>555</v>
      </c>
      <c r="W29" s="211">
        <v>1</v>
      </c>
      <c r="X29" s="44">
        <f>Список!$C$39</f>
        <v>896</v>
      </c>
      <c r="Y29" s="9" t="s">
        <v>320</v>
      </c>
      <c r="Z29" s="2" t="s">
        <v>556</v>
      </c>
      <c r="AA29" s="211">
        <v>2</v>
      </c>
      <c r="AB29" s="44">
        <f>Список!$C$44</f>
        <v>917</v>
      </c>
      <c r="AC29" s="32"/>
      <c r="AD29" s="26"/>
      <c r="AE29" s="213"/>
      <c r="AF29" s="44"/>
      <c r="AG29" s="133"/>
      <c r="AI29" s="133"/>
    </row>
    <row r="30" spans="1:35" s="136" customFormat="1" ht="15.75" thickBot="1" x14ac:dyDescent="0.3">
      <c r="A30" s="198" t="s">
        <v>63</v>
      </c>
      <c r="B30" s="4" t="s">
        <v>30</v>
      </c>
      <c r="C30" s="211" t="s">
        <v>53</v>
      </c>
      <c r="D30" s="135">
        <f t="shared" si="0"/>
        <v>18091</v>
      </c>
      <c r="E30" s="503">
        <v>26051.040000000001</v>
      </c>
      <c r="F30" t="s">
        <v>1337</v>
      </c>
      <c r="G30" s="347" t="e">
        <f>VLOOKUP(F30,#REF!,2,0)</f>
        <v>#REF!</v>
      </c>
      <c r="H30" s="501">
        <f t="shared" si="1"/>
        <v>41681.664000000004</v>
      </c>
      <c r="I30" s="117" t="s">
        <v>299</v>
      </c>
      <c r="J30" s="26" t="s">
        <v>546</v>
      </c>
      <c r="K30" s="266">
        <v>3</v>
      </c>
      <c r="L30" s="45">
        <f>Список!$C$4</f>
        <v>2832</v>
      </c>
      <c r="M30" s="117" t="s">
        <v>295</v>
      </c>
      <c r="N30" s="2" t="s">
        <v>551</v>
      </c>
      <c r="O30" s="211">
        <v>1</v>
      </c>
      <c r="P30" s="45">
        <f>Список!$C$24</f>
        <v>2414</v>
      </c>
      <c r="Q30" s="117" t="s">
        <v>318</v>
      </c>
      <c r="R30" s="2" t="s">
        <v>552</v>
      </c>
      <c r="S30" s="211">
        <v>2</v>
      </c>
      <c r="T30" s="46">
        <f>Список!$C$28</f>
        <v>2026</v>
      </c>
      <c r="U30" s="117" t="s">
        <v>300</v>
      </c>
      <c r="V30" s="2" t="s">
        <v>555</v>
      </c>
      <c r="W30" s="211">
        <v>1</v>
      </c>
      <c r="X30" s="44">
        <f>Список!$C$40</f>
        <v>1035</v>
      </c>
      <c r="Y30" s="9" t="s">
        <v>321</v>
      </c>
      <c r="Z30" s="2" t="s">
        <v>556</v>
      </c>
      <c r="AA30" s="211">
        <v>2</v>
      </c>
      <c r="AB30" s="44">
        <f>Список!$C$45</f>
        <v>1047</v>
      </c>
      <c r="AC30" s="32"/>
      <c r="AD30" s="26"/>
      <c r="AE30" s="213"/>
      <c r="AF30" s="44"/>
      <c r="AG30" s="133"/>
      <c r="AI30" s="133"/>
    </row>
    <row r="31" spans="1:35" s="136" customFormat="1" ht="15.75" thickBot="1" x14ac:dyDescent="0.3">
      <c r="A31" s="198" t="s">
        <v>64</v>
      </c>
      <c r="B31" s="4" t="s">
        <v>30</v>
      </c>
      <c r="C31" s="211" t="s">
        <v>54</v>
      </c>
      <c r="D31" s="135">
        <f t="shared" si="0"/>
        <v>20591</v>
      </c>
      <c r="E31" s="503">
        <v>29651.040000000001</v>
      </c>
      <c r="F31" t="s">
        <v>1338</v>
      </c>
      <c r="G31" s="347" t="e">
        <f>VLOOKUP(F31,#REF!,2,0)</f>
        <v>#REF!</v>
      </c>
      <c r="H31" s="501">
        <f t="shared" si="1"/>
        <v>47441.664000000004</v>
      </c>
      <c r="I31" s="117" t="s">
        <v>301</v>
      </c>
      <c r="J31" s="26" t="s">
        <v>546</v>
      </c>
      <c r="K31" s="266">
        <v>3</v>
      </c>
      <c r="L31" s="45">
        <f>Список!$C$5</f>
        <v>3500</v>
      </c>
      <c r="M31" s="117" t="s">
        <v>295</v>
      </c>
      <c r="N31" s="2" t="s">
        <v>551</v>
      </c>
      <c r="O31" s="211">
        <v>1</v>
      </c>
      <c r="P31" s="45">
        <f>Список!$C$24</f>
        <v>2414</v>
      </c>
      <c r="Q31" s="117" t="s">
        <v>318</v>
      </c>
      <c r="R31" s="2" t="s">
        <v>552</v>
      </c>
      <c r="S31" s="211">
        <v>2</v>
      </c>
      <c r="T31" s="46">
        <f>Список!$C$28</f>
        <v>2026</v>
      </c>
      <c r="U31" s="117" t="s">
        <v>302</v>
      </c>
      <c r="V31" s="2" t="s">
        <v>555</v>
      </c>
      <c r="W31" s="211">
        <v>1</v>
      </c>
      <c r="X31" s="44">
        <f>Список!$C$41</f>
        <v>1165</v>
      </c>
      <c r="Y31" s="9" t="s">
        <v>322</v>
      </c>
      <c r="Z31" s="2" t="s">
        <v>556</v>
      </c>
      <c r="AA31" s="211">
        <v>2</v>
      </c>
      <c r="AB31" s="44">
        <f>Список!$C$46</f>
        <v>1230</v>
      </c>
      <c r="AC31" s="32"/>
      <c r="AD31" s="26"/>
      <c r="AE31" s="213"/>
      <c r="AF31" s="44"/>
      <c r="AG31" s="133"/>
      <c r="AI31" s="133"/>
    </row>
    <row r="32" spans="1:35" s="136" customFormat="1" ht="15.75" thickBot="1" x14ac:dyDescent="0.3">
      <c r="A32" s="198" t="s">
        <v>65</v>
      </c>
      <c r="B32" s="4" t="s">
        <v>30</v>
      </c>
      <c r="C32" s="211" t="s">
        <v>55</v>
      </c>
      <c r="D32" s="135">
        <f t="shared" si="0"/>
        <v>21780</v>
      </c>
      <c r="E32" s="503">
        <v>31363.199999999997</v>
      </c>
      <c r="F32" t="s">
        <v>1339</v>
      </c>
      <c r="G32" s="347" t="e">
        <f>VLOOKUP(F32,#REF!,2,0)</f>
        <v>#REF!</v>
      </c>
      <c r="H32" s="501">
        <f t="shared" si="1"/>
        <v>50181.119999999995</v>
      </c>
      <c r="I32" s="117" t="s">
        <v>303</v>
      </c>
      <c r="J32" s="24" t="s">
        <v>546</v>
      </c>
      <c r="K32" s="266">
        <v>3</v>
      </c>
      <c r="L32" s="45">
        <f>Список!$C$6</f>
        <v>3763</v>
      </c>
      <c r="M32" s="117" t="s">
        <v>295</v>
      </c>
      <c r="N32" s="2" t="s">
        <v>551</v>
      </c>
      <c r="O32" s="211">
        <v>1</v>
      </c>
      <c r="P32" s="45">
        <f>Список!$C$24</f>
        <v>2414</v>
      </c>
      <c r="Q32" s="117" t="s">
        <v>318</v>
      </c>
      <c r="R32" s="2" t="s">
        <v>552</v>
      </c>
      <c r="S32" s="211">
        <v>2</v>
      </c>
      <c r="T32" s="46">
        <f>Список!$C$28</f>
        <v>2026</v>
      </c>
      <c r="U32" s="117" t="s">
        <v>304</v>
      </c>
      <c r="V32" s="2" t="s">
        <v>555</v>
      </c>
      <c r="W32" s="211">
        <v>1</v>
      </c>
      <c r="X32" s="44">
        <f>Список!$C$42</f>
        <v>1301</v>
      </c>
      <c r="Y32" s="9" t="s">
        <v>323</v>
      </c>
      <c r="Z32" s="2" t="s">
        <v>556</v>
      </c>
      <c r="AA32" s="211">
        <v>2</v>
      </c>
      <c r="AB32" s="44">
        <f>Список!$C$47</f>
        <v>1362</v>
      </c>
      <c r="AC32" s="32"/>
      <c r="AD32" s="26"/>
      <c r="AE32" s="213"/>
      <c r="AF32" s="44"/>
      <c r="AG32" s="133"/>
      <c r="AI32" s="133"/>
    </row>
    <row r="33" spans="1:35" s="136" customFormat="1" ht="15.75" thickBot="1" x14ac:dyDescent="0.3">
      <c r="A33" s="198" t="s">
        <v>66</v>
      </c>
      <c r="B33" s="4" t="s">
        <v>30</v>
      </c>
      <c r="C33" s="211" t="s">
        <v>56</v>
      </c>
      <c r="D33" s="135">
        <f t="shared" si="0"/>
        <v>17925</v>
      </c>
      <c r="E33" s="503">
        <v>25812</v>
      </c>
      <c r="F33" t="s">
        <v>1340</v>
      </c>
      <c r="G33" s="347" t="e">
        <f>VLOOKUP(F33,#REF!,2,0)</f>
        <v>#REF!</v>
      </c>
      <c r="H33" s="501">
        <f t="shared" si="1"/>
        <v>41299.199999999997</v>
      </c>
      <c r="I33" s="117" t="s">
        <v>305</v>
      </c>
      <c r="J33" s="24" t="s">
        <v>546</v>
      </c>
      <c r="K33" s="266">
        <v>3</v>
      </c>
      <c r="L33" s="45">
        <f>Список!$C$7</f>
        <v>2635</v>
      </c>
      <c r="M33" s="117" t="s">
        <v>306</v>
      </c>
      <c r="N33" s="2" t="s">
        <v>551</v>
      </c>
      <c r="O33" s="211">
        <v>1</v>
      </c>
      <c r="P33" s="45">
        <f>Список!$C$25</f>
        <v>3390</v>
      </c>
      <c r="Q33" s="117" t="s">
        <v>324</v>
      </c>
      <c r="R33" s="2" t="s">
        <v>552</v>
      </c>
      <c r="S33" s="211">
        <v>2</v>
      </c>
      <c r="T33" s="46">
        <f>Список!$C$29</f>
        <v>2153</v>
      </c>
      <c r="U33" s="117" t="s">
        <v>296</v>
      </c>
      <c r="V33" s="2" t="s">
        <v>555</v>
      </c>
      <c r="W33" s="211">
        <v>1</v>
      </c>
      <c r="X33" s="44">
        <f>Список!$C$38</f>
        <v>762</v>
      </c>
      <c r="Y33" s="9" t="s">
        <v>319</v>
      </c>
      <c r="Z33" s="2" t="s">
        <v>556</v>
      </c>
      <c r="AA33" s="211">
        <v>2</v>
      </c>
      <c r="AB33" s="44">
        <f>Список!$C$43</f>
        <v>781</v>
      </c>
      <c r="AC33" s="32"/>
      <c r="AD33" s="26"/>
      <c r="AE33" s="213"/>
      <c r="AF33" s="44"/>
      <c r="AG33" s="133"/>
      <c r="AI33" s="133"/>
    </row>
    <row r="34" spans="1:35" s="136" customFormat="1" ht="15.75" thickBot="1" x14ac:dyDescent="0.3">
      <c r="A34" s="198" t="s">
        <v>67</v>
      </c>
      <c r="B34" s="4" t="s">
        <v>30</v>
      </c>
      <c r="C34" s="211" t="s">
        <v>57</v>
      </c>
      <c r="D34" s="135">
        <f t="shared" si="0"/>
        <v>19444</v>
      </c>
      <c r="E34" s="503">
        <v>27999.360000000001</v>
      </c>
      <c r="F34" t="s">
        <v>1341</v>
      </c>
      <c r="G34" s="347" t="e">
        <f>VLOOKUP(F34,#REF!,2,0)</f>
        <v>#REF!</v>
      </c>
      <c r="H34" s="501">
        <f t="shared" si="1"/>
        <v>44798.975999999995</v>
      </c>
      <c r="I34" s="117" t="s">
        <v>307</v>
      </c>
      <c r="J34" s="24" t="s">
        <v>546</v>
      </c>
      <c r="K34" s="266">
        <v>3</v>
      </c>
      <c r="L34" s="45">
        <f>Список!$C$8</f>
        <v>3006</v>
      </c>
      <c r="M34" s="117" t="s">
        <v>306</v>
      </c>
      <c r="N34" s="2" t="s">
        <v>551</v>
      </c>
      <c r="O34" s="211">
        <v>1</v>
      </c>
      <c r="P34" s="45">
        <f>Список!$C$25</f>
        <v>3390</v>
      </c>
      <c r="Q34" s="117" t="s">
        <v>324</v>
      </c>
      <c r="R34" s="2" t="s">
        <v>552</v>
      </c>
      <c r="S34" s="211">
        <v>2</v>
      </c>
      <c r="T34" s="46">
        <f>Список!$C$29</f>
        <v>2153</v>
      </c>
      <c r="U34" s="117" t="s">
        <v>298</v>
      </c>
      <c r="V34" s="2" t="s">
        <v>555</v>
      </c>
      <c r="W34" s="211">
        <v>1</v>
      </c>
      <c r="X34" s="44">
        <f>Список!$C$39</f>
        <v>896</v>
      </c>
      <c r="Y34" s="9" t="s">
        <v>320</v>
      </c>
      <c r="Z34" s="2" t="s">
        <v>556</v>
      </c>
      <c r="AA34" s="211">
        <v>2</v>
      </c>
      <c r="AB34" s="44">
        <f>Список!$C$44</f>
        <v>917</v>
      </c>
      <c r="AC34" s="32"/>
      <c r="AD34" s="26"/>
      <c r="AE34" s="213"/>
      <c r="AF34" s="44"/>
      <c r="AG34" s="133"/>
      <c r="AI34" s="133"/>
    </row>
    <row r="35" spans="1:35" s="136" customFormat="1" ht="15.75" thickBot="1" x14ac:dyDescent="0.3">
      <c r="A35" s="198" t="s">
        <v>68</v>
      </c>
      <c r="B35" s="4" t="s">
        <v>30</v>
      </c>
      <c r="C35" s="211" t="s">
        <v>58</v>
      </c>
      <c r="D35" s="135">
        <f t="shared" si="0"/>
        <v>20959</v>
      </c>
      <c r="E35" s="503">
        <v>30180.960000000003</v>
      </c>
      <c r="F35" t="s">
        <v>1342</v>
      </c>
      <c r="G35" s="347" t="e">
        <f>VLOOKUP(F35,#REF!,2,0)</f>
        <v>#REF!</v>
      </c>
      <c r="H35" s="501">
        <f t="shared" si="1"/>
        <v>48289.536000000007</v>
      </c>
      <c r="I35" s="117" t="s">
        <v>308</v>
      </c>
      <c r="J35" s="24" t="s">
        <v>546</v>
      </c>
      <c r="K35" s="266">
        <v>3</v>
      </c>
      <c r="L35" s="45">
        <f>Список!$C$9</f>
        <v>3378</v>
      </c>
      <c r="M35" s="117" t="s">
        <v>306</v>
      </c>
      <c r="N35" s="2" t="s">
        <v>551</v>
      </c>
      <c r="O35" s="211">
        <v>1</v>
      </c>
      <c r="P35" s="45">
        <f>Список!$C$25</f>
        <v>3390</v>
      </c>
      <c r="Q35" s="117" t="s">
        <v>324</v>
      </c>
      <c r="R35" s="2" t="s">
        <v>552</v>
      </c>
      <c r="S35" s="211">
        <v>2</v>
      </c>
      <c r="T35" s="46">
        <f>Список!$C$29</f>
        <v>2153</v>
      </c>
      <c r="U35" s="117" t="s">
        <v>300</v>
      </c>
      <c r="V35" s="2" t="s">
        <v>555</v>
      </c>
      <c r="W35" s="211">
        <v>1</v>
      </c>
      <c r="X35" s="44">
        <f>Список!$C$40</f>
        <v>1035</v>
      </c>
      <c r="Y35" s="9" t="s">
        <v>321</v>
      </c>
      <c r="Z35" s="2" t="s">
        <v>556</v>
      </c>
      <c r="AA35" s="211">
        <v>2</v>
      </c>
      <c r="AB35" s="44">
        <f>Список!$C$45</f>
        <v>1047</v>
      </c>
      <c r="AC35" s="32"/>
      <c r="AD35" s="26"/>
      <c r="AE35" s="213"/>
      <c r="AF35" s="44"/>
      <c r="AG35" s="133"/>
      <c r="AI35" s="133"/>
    </row>
    <row r="36" spans="1:35" s="136" customFormat="1" ht="15.75" thickBot="1" x14ac:dyDescent="0.3">
      <c r="A36" s="198" t="s">
        <v>69</v>
      </c>
      <c r="B36" s="4" t="s">
        <v>30</v>
      </c>
      <c r="C36" s="211" t="s">
        <v>59</v>
      </c>
      <c r="D36" s="135">
        <f t="shared" si="0"/>
        <v>22559</v>
      </c>
      <c r="E36" s="503">
        <v>32484.960000000003</v>
      </c>
      <c r="F36" t="s">
        <v>1343</v>
      </c>
      <c r="G36" s="347" t="e">
        <f>VLOOKUP(F36,#REF!,2,0)</f>
        <v>#REF!</v>
      </c>
      <c r="H36" s="501">
        <f t="shared" si="1"/>
        <v>51975.936000000002</v>
      </c>
      <c r="I36" s="117" t="s">
        <v>309</v>
      </c>
      <c r="J36" s="24" t="s">
        <v>546</v>
      </c>
      <c r="K36" s="266">
        <v>3</v>
      </c>
      <c r="L36" s="45">
        <f>Список!$C$10</f>
        <v>3746</v>
      </c>
      <c r="M36" s="117" t="s">
        <v>306</v>
      </c>
      <c r="N36" s="2" t="s">
        <v>551</v>
      </c>
      <c r="O36" s="211">
        <v>1</v>
      </c>
      <c r="P36" s="45">
        <f>Список!$C$25</f>
        <v>3390</v>
      </c>
      <c r="Q36" s="117" t="s">
        <v>324</v>
      </c>
      <c r="R36" s="2" t="s">
        <v>552</v>
      </c>
      <c r="S36" s="211">
        <v>2</v>
      </c>
      <c r="T36" s="46">
        <f>Список!$C$29</f>
        <v>2153</v>
      </c>
      <c r="U36" s="117" t="s">
        <v>302</v>
      </c>
      <c r="V36" s="2" t="s">
        <v>555</v>
      </c>
      <c r="W36" s="211">
        <v>1</v>
      </c>
      <c r="X36" s="44">
        <f>Список!$C$41</f>
        <v>1165</v>
      </c>
      <c r="Y36" s="9" t="s">
        <v>322</v>
      </c>
      <c r="Z36" s="2" t="s">
        <v>556</v>
      </c>
      <c r="AA36" s="211">
        <v>2</v>
      </c>
      <c r="AB36" s="44">
        <f>Список!$C$46</f>
        <v>1230</v>
      </c>
      <c r="AC36" s="32"/>
      <c r="AD36" s="26"/>
      <c r="AE36" s="213"/>
      <c r="AF36" s="44"/>
      <c r="AG36" s="133"/>
      <c r="AI36" s="133"/>
    </row>
    <row r="37" spans="1:35" s="139" customFormat="1" ht="15.75" thickBot="1" x14ac:dyDescent="0.3">
      <c r="A37" s="199" t="s">
        <v>70</v>
      </c>
      <c r="B37" s="13" t="s">
        <v>30</v>
      </c>
      <c r="C37" s="212" t="s">
        <v>60</v>
      </c>
      <c r="D37" s="138">
        <f t="shared" si="0"/>
        <v>24081</v>
      </c>
      <c r="E37" s="506">
        <v>34676.639999999999</v>
      </c>
      <c r="F37" t="s">
        <v>1344</v>
      </c>
      <c r="G37" s="347" t="e">
        <f>VLOOKUP(F37,#REF!,2,0)</f>
        <v>#REF!</v>
      </c>
      <c r="H37" s="501">
        <f t="shared" si="1"/>
        <v>55482.623999999996</v>
      </c>
      <c r="I37" s="118" t="s">
        <v>310</v>
      </c>
      <c r="J37" s="56" t="s">
        <v>546</v>
      </c>
      <c r="K37" s="267">
        <v>3</v>
      </c>
      <c r="L37" s="67">
        <f>Список!$C$11</f>
        <v>4120</v>
      </c>
      <c r="M37" s="118" t="s">
        <v>306</v>
      </c>
      <c r="N37" s="55" t="s">
        <v>551</v>
      </c>
      <c r="O37" s="212">
        <v>1</v>
      </c>
      <c r="P37" s="67">
        <f>Список!$C$25</f>
        <v>3390</v>
      </c>
      <c r="Q37" s="118" t="s">
        <v>324</v>
      </c>
      <c r="R37" s="55" t="s">
        <v>552</v>
      </c>
      <c r="S37" s="212">
        <v>2</v>
      </c>
      <c r="T37" s="68">
        <f>Список!$C$29</f>
        <v>2153</v>
      </c>
      <c r="U37" s="118" t="s">
        <v>304</v>
      </c>
      <c r="V37" s="55" t="s">
        <v>555</v>
      </c>
      <c r="W37" s="212">
        <v>1</v>
      </c>
      <c r="X37" s="71">
        <f>Список!$C$42</f>
        <v>1301</v>
      </c>
      <c r="Y37" s="10" t="s">
        <v>323</v>
      </c>
      <c r="Z37" s="55" t="s">
        <v>556</v>
      </c>
      <c r="AA37" s="212">
        <v>2</v>
      </c>
      <c r="AB37" s="71">
        <f>Список!$C$47</f>
        <v>1362</v>
      </c>
      <c r="AC37" s="49"/>
      <c r="AD37" s="50"/>
      <c r="AE37" s="214"/>
      <c r="AF37" s="71"/>
      <c r="AG37" s="133"/>
      <c r="AI37" s="133"/>
    </row>
    <row r="38" spans="1:35" s="133" customFormat="1" ht="15.75" thickBot="1" x14ac:dyDescent="0.3">
      <c r="A38" s="197" t="s">
        <v>900</v>
      </c>
      <c r="B38" s="12" t="s">
        <v>71</v>
      </c>
      <c r="C38" s="210" t="s">
        <v>16</v>
      </c>
      <c r="D38" s="132">
        <f t="shared" si="0"/>
        <v>5512</v>
      </c>
      <c r="E38" s="502">
        <v>7937.2800000000007</v>
      </c>
      <c r="F38" t="s">
        <v>1345</v>
      </c>
      <c r="G38" s="347" t="e">
        <f>VLOOKUP(F38,#REF!,2,0)</f>
        <v>#REF!</v>
      </c>
      <c r="H38" s="501">
        <f t="shared" si="1"/>
        <v>12699.648000000001</v>
      </c>
      <c r="I38" s="116" t="s">
        <v>294</v>
      </c>
      <c r="J38" s="54" t="s">
        <v>546</v>
      </c>
      <c r="K38" s="265">
        <v>1</v>
      </c>
      <c r="L38" s="66">
        <f>Список!$C$2</f>
        <v>2705</v>
      </c>
      <c r="M38" s="116" t="s">
        <v>318</v>
      </c>
      <c r="N38" s="48" t="s">
        <v>552</v>
      </c>
      <c r="O38" s="210">
        <v>1</v>
      </c>
      <c r="P38" s="66">
        <f>Список!$C$28</f>
        <v>2026</v>
      </c>
      <c r="Q38" s="116" t="s">
        <v>319</v>
      </c>
      <c r="R38" s="48" t="s">
        <v>556</v>
      </c>
      <c r="S38" s="34">
        <v>1</v>
      </c>
      <c r="T38" s="70">
        <f>Список!$C$43</f>
        <v>781</v>
      </c>
      <c r="U38" s="149"/>
      <c r="V38" s="48"/>
      <c r="W38" s="215"/>
      <c r="X38" s="70"/>
      <c r="Y38" s="134"/>
      <c r="Z38" s="48"/>
      <c r="AA38" s="215"/>
      <c r="AB38" s="70"/>
      <c r="AC38" s="47"/>
      <c r="AD38" s="54"/>
      <c r="AE38" s="215"/>
      <c r="AF38" s="70"/>
    </row>
    <row r="39" spans="1:35" s="136" customFormat="1" ht="15.75" thickBot="1" x14ac:dyDescent="0.3">
      <c r="A39" s="198" t="s">
        <v>901</v>
      </c>
      <c r="B39" s="4" t="s">
        <v>71</v>
      </c>
      <c r="C39" s="211" t="s">
        <v>17</v>
      </c>
      <c r="D39" s="135">
        <f t="shared" si="0"/>
        <v>5809</v>
      </c>
      <c r="E39" s="503">
        <v>8364.9600000000009</v>
      </c>
      <c r="F39" t="s">
        <v>1346</v>
      </c>
      <c r="G39" s="347" t="e">
        <f>VLOOKUP(F39,#REF!,2,0)</f>
        <v>#REF!</v>
      </c>
      <c r="H39" s="501">
        <f t="shared" si="1"/>
        <v>13383.936000000002</v>
      </c>
      <c r="I39" s="117" t="s">
        <v>297</v>
      </c>
      <c r="J39" s="24" t="s">
        <v>546</v>
      </c>
      <c r="K39" s="266">
        <v>1</v>
      </c>
      <c r="L39" s="45">
        <f>Список!$C$3</f>
        <v>2866</v>
      </c>
      <c r="M39" s="117" t="s">
        <v>318</v>
      </c>
      <c r="N39" s="2" t="s">
        <v>552</v>
      </c>
      <c r="O39" s="211">
        <v>1</v>
      </c>
      <c r="P39" s="46">
        <f>Список!$C$28</f>
        <v>2026</v>
      </c>
      <c r="Q39" s="117" t="s">
        <v>320</v>
      </c>
      <c r="R39" s="2" t="s">
        <v>556</v>
      </c>
      <c r="S39" s="27">
        <v>1</v>
      </c>
      <c r="T39" s="44">
        <f>Список!$C$44</f>
        <v>917</v>
      </c>
      <c r="U39" s="154"/>
      <c r="V39" s="2"/>
      <c r="W39" s="213"/>
      <c r="X39" s="44"/>
      <c r="Y39" s="137"/>
      <c r="Z39" s="2"/>
      <c r="AA39" s="213"/>
      <c r="AB39" s="44"/>
      <c r="AC39" s="32"/>
      <c r="AD39" s="26"/>
      <c r="AE39" s="213"/>
      <c r="AF39" s="44"/>
      <c r="AG39" s="133"/>
      <c r="AI39" s="133"/>
    </row>
    <row r="40" spans="1:35" s="136" customFormat="1" ht="15.75" thickBot="1" x14ac:dyDescent="0.3">
      <c r="A40" s="198" t="s">
        <v>902</v>
      </c>
      <c r="B40" s="4" t="s">
        <v>71</v>
      </c>
      <c r="C40" s="211" t="s">
        <v>18</v>
      </c>
      <c r="D40" s="135">
        <f t="shared" si="0"/>
        <v>5905</v>
      </c>
      <c r="E40" s="503">
        <v>8503.2000000000007</v>
      </c>
      <c r="F40" t="s">
        <v>1347</v>
      </c>
      <c r="G40" s="347" t="e">
        <f>VLOOKUP(F40,#REF!,2,0)</f>
        <v>#REF!</v>
      </c>
      <c r="H40" s="501">
        <f t="shared" si="1"/>
        <v>13605.12</v>
      </c>
      <c r="I40" s="117" t="s">
        <v>299</v>
      </c>
      <c r="J40" s="24" t="s">
        <v>546</v>
      </c>
      <c r="K40" s="266">
        <v>1</v>
      </c>
      <c r="L40" s="45">
        <f>Список!$C$4</f>
        <v>2832</v>
      </c>
      <c r="M40" s="117" t="s">
        <v>318</v>
      </c>
      <c r="N40" s="2" t="s">
        <v>552</v>
      </c>
      <c r="O40" s="211">
        <v>1</v>
      </c>
      <c r="P40" s="46">
        <f>Список!$C$28</f>
        <v>2026</v>
      </c>
      <c r="Q40" s="117" t="s">
        <v>321</v>
      </c>
      <c r="R40" s="2" t="s">
        <v>556</v>
      </c>
      <c r="S40" s="27">
        <v>1</v>
      </c>
      <c r="T40" s="44">
        <f>Список!$C$45</f>
        <v>1047</v>
      </c>
      <c r="U40" s="154"/>
      <c r="V40" s="2"/>
      <c r="W40" s="213"/>
      <c r="X40" s="44"/>
      <c r="Y40" s="137"/>
      <c r="Z40" s="2"/>
      <c r="AA40" s="213"/>
      <c r="AB40" s="44"/>
      <c r="AC40" s="32"/>
      <c r="AD40" s="26"/>
      <c r="AE40" s="213"/>
      <c r="AF40" s="44"/>
      <c r="AG40" s="133"/>
      <c r="AI40" s="133"/>
    </row>
    <row r="41" spans="1:35" s="136" customFormat="1" ht="15.75" thickBot="1" x14ac:dyDescent="0.3">
      <c r="A41" s="198" t="s">
        <v>903</v>
      </c>
      <c r="B41" s="4" t="s">
        <v>71</v>
      </c>
      <c r="C41" s="211" t="s">
        <v>19</v>
      </c>
      <c r="D41" s="135">
        <f t="shared" si="0"/>
        <v>6756</v>
      </c>
      <c r="E41" s="503">
        <v>9728.6400000000012</v>
      </c>
      <c r="F41" t="s">
        <v>1348</v>
      </c>
      <c r="G41" s="347" t="e">
        <f>VLOOKUP(F41,#REF!,2,0)</f>
        <v>#REF!</v>
      </c>
      <c r="H41" s="501">
        <f t="shared" si="1"/>
        <v>15565.824000000001</v>
      </c>
      <c r="I41" s="117" t="s">
        <v>301</v>
      </c>
      <c r="J41" s="24" t="s">
        <v>546</v>
      </c>
      <c r="K41" s="266">
        <v>1</v>
      </c>
      <c r="L41" s="45">
        <f>Список!$C$5</f>
        <v>3500</v>
      </c>
      <c r="M41" s="117" t="s">
        <v>318</v>
      </c>
      <c r="N41" s="2" t="s">
        <v>552</v>
      </c>
      <c r="O41" s="211">
        <v>1</v>
      </c>
      <c r="P41" s="46">
        <f>Список!$C$28</f>
        <v>2026</v>
      </c>
      <c r="Q41" s="117" t="s">
        <v>322</v>
      </c>
      <c r="R41" s="2" t="s">
        <v>556</v>
      </c>
      <c r="S41" s="27">
        <v>1</v>
      </c>
      <c r="T41" s="44">
        <f>Список!$C$46</f>
        <v>1230</v>
      </c>
      <c r="U41" s="154"/>
      <c r="V41" s="2"/>
      <c r="W41" s="213"/>
      <c r="X41" s="44"/>
      <c r="Y41" s="137"/>
      <c r="Z41" s="2"/>
      <c r="AA41" s="213"/>
      <c r="AB41" s="44"/>
      <c r="AC41" s="32"/>
      <c r="AD41" s="26"/>
      <c r="AE41" s="213"/>
      <c r="AF41" s="44"/>
      <c r="AG41" s="133"/>
      <c r="AI41" s="133"/>
    </row>
    <row r="42" spans="1:35" s="136" customFormat="1" ht="15.75" thickBot="1" x14ac:dyDescent="0.3">
      <c r="A42" s="198" t="s">
        <v>904</v>
      </c>
      <c r="B42" s="4" t="s">
        <v>71</v>
      </c>
      <c r="C42" s="211" t="s">
        <v>20</v>
      </c>
      <c r="D42" s="135">
        <f t="shared" si="0"/>
        <v>7151</v>
      </c>
      <c r="E42" s="503">
        <v>10297.44</v>
      </c>
      <c r="F42" t="s">
        <v>1349</v>
      </c>
      <c r="G42" s="347" t="e">
        <f>VLOOKUP(F42,#REF!,2,0)</f>
        <v>#REF!</v>
      </c>
      <c r="H42" s="501">
        <f t="shared" si="1"/>
        <v>16475.904000000002</v>
      </c>
      <c r="I42" s="117" t="s">
        <v>303</v>
      </c>
      <c r="J42" s="24" t="s">
        <v>546</v>
      </c>
      <c r="K42" s="266">
        <v>1</v>
      </c>
      <c r="L42" s="45">
        <f>Список!$C$6</f>
        <v>3763</v>
      </c>
      <c r="M42" s="117" t="s">
        <v>318</v>
      </c>
      <c r="N42" s="2" t="s">
        <v>552</v>
      </c>
      <c r="O42" s="211">
        <v>1</v>
      </c>
      <c r="P42" s="46">
        <f>Список!$C$28</f>
        <v>2026</v>
      </c>
      <c r="Q42" s="117" t="s">
        <v>323</v>
      </c>
      <c r="R42" s="2" t="s">
        <v>556</v>
      </c>
      <c r="S42" s="27">
        <v>1</v>
      </c>
      <c r="T42" s="44">
        <f>Список!$C$47</f>
        <v>1362</v>
      </c>
      <c r="U42" s="154"/>
      <c r="V42" s="2"/>
      <c r="W42" s="213"/>
      <c r="X42" s="44"/>
      <c r="Y42" s="137"/>
      <c r="Z42" s="2"/>
      <c r="AA42" s="213"/>
      <c r="AB42" s="44"/>
      <c r="AC42" s="32"/>
      <c r="AD42" s="26"/>
      <c r="AE42" s="213"/>
      <c r="AF42" s="44"/>
      <c r="AG42" s="133"/>
      <c r="AI42" s="133"/>
    </row>
    <row r="43" spans="1:35" s="136" customFormat="1" ht="15.75" thickBot="1" x14ac:dyDescent="0.3">
      <c r="A43" s="198" t="s">
        <v>905</v>
      </c>
      <c r="B43" s="4" t="s">
        <v>71</v>
      </c>
      <c r="C43" s="211" t="s">
        <v>21</v>
      </c>
      <c r="D43" s="135">
        <f t="shared" si="0"/>
        <v>5569</v>
      </c>
      <c r="E43" s="503">
        <v>8019.3600000000006</v>
      </c>
      <c r="F43" t="s">
        <v>1350</v>
      </c>
      <c r="G43" s="347" t="e">
        <f>VLOOKUP(F43,#REF!,2,0)</f>
        <v>#REF!</v>
      </c>
      <c r="H43" s="501">
        <f t="shared" si="1"/>
        <v>12830.976000000001</v>
      </c>
      <c r="I43" s="117" t="s">
        <v>305</v>
      </c>
      <c r="J43" s="24" t="s">
        <v>546</v>
      </c>
      <c r="K43" s="266">
        <v>1</v>
      </c>
      <c r="L43" s="45">
        <f>Список!$C$7</f>
        <v>2635</v>
      </c>
      <c r="M43" s="117" t="s">
        <v>324</v>
      </c>
      <c r="N43" s="2" t="s">
        <v>552</v>
      </c>
      <c r="O43" s="211">
        <v>1</v>
      </c>
      <c r="P43" s="46">
        <f>Список!$C$29</f>
        <v>2153</v>
      </c>
      <c r="Q43" s="117" t="s">
        <v>319</v>
      </c>
      <c r="R43" s="2" t="s">
        <v>556</v>
      </c>
      <c r="S43" s="27">
        <v>1</v>
      </c>
      <c r="T43" s="44">
        <f>Список!$C$43</f>
        <v>781</v>
      </c>
      <c r="U43" s="154"/>
      <c r="V43" s="2"/>
      <c r="W43" s="213"/>
      <c r="X43" s="44"/>
      <c r="Y43" s="137"/>
      <c r="Z43" s="2"/>
      <c r="AA43" s="213"/>
      <c r="AB43" s="44"/>
      <c r="AC43" s="32"/>
      <c r="AD43" s="26"/>
      <c r="AE43" s="213"/>
      <c r="AF43" s="44"/>
      <c r="AG43" s="133"/>
      <c r="AI43" s="133"/>
    </row>
    <row r="44" spans="1:35" s="136" customFormat="1" ht="15.75" thickBot="1" x14ac:dyDescent="0.3">
      <c r="A44" s="198" t="s">
        <v>906</v>
      </c>
      <c r="B44" s="4" t="s">
        <v>71</v>
      </c>
      <c r="C44" s="211" t="s">
        <v>22</v>
      </c>
      <c r="D44" s="135">
        <f t="shared" si="0"/>
        <v>6076</v>
      </c>
      <c r="E44" s="503">
        <v>8749.44</v>
      </c>
      <c r="F44" t="s">
        <v>1351</v>
      </c>
      <c r="G44" s="347" t="e">
        <f>VLOOKUP(F44,#REF!,2,0)</f>
        <v>#REF!</v>
      </c>
      <c r="H44" s="501">
        <f t="shared" si="1"/>
        <v>13999.103999999999</v>
      </c>
      <c r="I44" s="117" t="s">
        <v>307</v>
      </c>
      <c r="J44" s="24" t="s">
        <v>546</v>
      </c>
      <c r="K44" s="266">
        <v>1</v>
      </c>
      <c r="L44" s="45">
        <f>Список!$C$8</f>
        <v>3006</v>
      </c>
      <c r="M44" s="117" t="s">
        <v>324</v>
      </c>
      <c r="N44" s="2" t="s">
        <v>552</v>
      </c>
      <c r="O44" s="211">
        <v>1</v>
      </c>
      <c r="P44" s="46">
        <f>Список!$C$29</f>
        <v>2153</v>
      </c>
      <c r="Q44" s="117" t="s">
        <v>320</v>
      </c>
      <c r="R44" s="2" t="s">
        <v>556</v>
      </c>
      <c r="S44" s="27">
        <v>1</v>
      </c>
      <c r="T44" s="44">
        <f>Список!$C$44</f>
        <v>917</v>
      </c>
      <c r="U44" s="154"/>
      <c r="V44" s="2"/>
      <c r="W44" s="213"/>
      <c r="X44" s="44"/>
      <c r="Y44" s="137"/>
      <c r="Z44" s="2"/>
      <c r="AA44" s="213"/>
      <c r="AB44" s="44"/>
      <c r="AC44" s="32"/>
      <c r="AD44" s="26"/>
      <c r="AE44" s="213"/>
      <c r="AF44" s="44"/>
      <c r="AG44" s="133"/>
      <c r="AI44" s="133"/>
    </row>
    <row r="45" spans="1:35" s="136" customFormat="1" ht="15.75" thickBot="1" x14ac:dyDescent="0.3">
      <c r="A45" s="198" t="s">
        <v>907</v>
      </c>
      <c r="B45" s="4" t="s">
        <v>71</v>
      </c>
      <c r="C45" s="211" t="s">
        <v>23</v>
      </c>
      <c r="D45" s="135">
        <f t="shared" si="0"/>
        <v>6578</v>
      </c>
      <c r="E45" s="503">
        <v>9472.32</v>
      </c>
      <c r="F45" t="s">
        <v>1352</v>
      </c>
      <c r="G45" s="347" t="e">
        <f>VLOOKUP(F45,#REF!,2,0)</f>
        <v>#REF!</v>
      </c>
      <c r="H45" s="501">
        <f t="shared" si="1"/>
        <v>15155.712</v>
      </c>
      <c r="I45" s="117" t="s">
        <v>308</v>
      </c>
      <c r="J45" s="24" t="s">
        <v>546</v>
      </c>
      <c r="K45" s="266">
        <v>1</v>
      </c>
      <c r="L45" s="45">
        <f>Список!$C$9</f>
        <v>3378</v>
      </c>
      <c r="M45" s="117" t="s">
        <v>324</v>
      </c>
      <c r="N45" s="2" t="s">
        <v>552</v>
      </c>
      <c r="O45" s="211">
        <v>1</v>
      </c>
      <c r="P45" s="46">
        <f>Список!$C$29</f>
        <v>2153</v>
      </c>
      <c r="Q45" s="117" t="s">
        <v>321</v>
      </c>
      <c r="R45" s="2" t="s">
        <v>556</v>
      </c>
      <c r="S45" s="27">
        <v>1</v>
      </c>
      <c r="T45" s="44">
        <f>Список!$C$45</f>
        <v>1047</v>
      </c>
      <c r="U45" s="154"/>
      <c r="V45" s="2"/>
      <c r="W45" s="213"/>
      <c r="X45" s="44"/>
      <c r="Y45" s="137"/>
      <c r="Z45" s="2"/>
      <c r="AA45" s="213"/>
      <c r="AB45" s="44"/>
      <c r="AC45" s="32"/>
      <c r="AD45" s="26"/>
      <c r="AE45" s="213"/>
      <c r="AF45" s="44"/>
      <c r="AG45" s="133"/>
      <c r="AI45" s="133"/>
    </row>
    <row r="46" spans="1:35" s="136" customFormat="1" ht="15.75" thickBot="1" x14ac:dyDescent="0.3">
      <c r="A46" s="198" t="s">
        <v>908</v>
      </c>
      <c r="B46" s="4" t="s">
        <v>71</v>
      </c>
      <c r="C46" s="211" t="s">
        <v>24</v>
      </c>
      <c r="D46" s="135">
        <f t="shared" si="0"/>
        <v>7129</v>
      </c>
      <c r="E46" s="503">
        <v>10265.76</v>
      </c>
      <c r="F46" t="s">
        <v>1353</v>
      </c>
      <c r="G46" s="347" t="e">
        <f>VLOOKUP(F46,#REF!,2,0)</f>
        <v>#REF!</v>
      </c>
      <c r="H46" s="501">
        <f t="shared" si="1"/>
        <v>16425.216</v>
      </c>
      <c r="I46" s="117" t="s">
        <v>309</v>
      </c>
      <c r="J46" s="24" t="s">
        <v>546</v>
      </c>
      <c r="K46" s="266">
        <v>1</v>
      </c>
      <c r="L46" s="45">
        <f>Список!$C$10</f>
        <v>3746</v>
      </c>
      <c r="M46" s="117" t="s">
        <v>324</v>
      </c>
      <c r="N46" s="2" t="s">
        <v>552</v>
      </c>
      <c r="O46" s="211">
        <v>1</v>
      </c>
      <c r="P46" s="46">
        <f>Список!$C$29</f>
        <v>2153</v>
      </c>
      <c r="Q46" s="117" t="s">
        <v>322</v>
      </c>
      <c r="R46" s="2" t="s">
        <v>556</v>
      </c>
      <c r="S46" s="27">
        <v>1</v>
      </c>
      <c r="T46" s="44">
        <f>Список!$C$46</f>
        <v>1230</v>
      </c>
      <c r="U46" s="154"/>
      <c r="V46" s="2"/>
      <c r="W46" s="213"/>
      <c r="X46" s="44"/>
      <c r="Y46" s="137"/>
      <c r="Z46" s="2"/>
      <c r="AA46" s="213"/>
      <c r="AB46" s="44"/>
      <c r="AC46" s="32"/>
      <c r="AD46" s="26"/>
      <c r="AE46" s="213"/>
      <c r="AF46" s="44"/>
      <c r="AG46" s="133"/>
      <c r="AI46" s="133"/>
    </row>
    <row r="47" spans="1:35" s="139" customFormat="1" ht="15.75" thickBot="1" x14ac:dyDescent="0.3">
      <c r="A47" s="199" t="s">
        <v>909</v>
      </c>
      <c r="B47" s="13" t="s">
        <v>71</v>
      </c>
      <c r="C47" s="212" t="s">
        <v>25</v>
      </c>
      <c r="D47" s="138">
        <f t="shared" si="0"/>
        <v>7635</v>
      </c>
      <c r="E47" s="506">
        <v>10994.4</v>
      </c>
      <c r="F47" t="s">
        <v>1354</v>
      </c>
      <c r="G47" s="347" t="e">
        <f>VLOOKUP(F47,#REF!,2,0)</f>
        <v>#REF!</v>
      </c>
      <c r="H47" s="501">
        <f t="shared" si="1"/>
        <v>17591.04</v>
      </c>
      <c r="I47" s="118" t="s">
        <v>310</v>
      </c>
      <c r="J47" s="56" t="s">
        <v>546</v>
      </c>
      <c r="K47" s="267">
        <v>1</v>
      </c>
      <c r="L47" s="67">
        <f>Список!$C$11</f>
        <v>4120</v>
      </c>
      <c r="M47" s="118" t="s">
        <v>324</v>
      </c>
      <c r="N47" s="55" t="s">
        <v>552</v>
      </c>
      <c r="O47" s="212">
        <v>1</v>
      </c>
      <c r="P47" s="68">
        <f>Список!$C$29</f>
        <v>2153</v>
      </c>
      <c r="Q47" s="118" t="s">
        <v>323</v>
      </c>
      <c r="R47" s="55" t="s">
        <v>556</v>
      </c>
      <c r="S47" s="35">
        <v>1</v>
      </c>
      <c r="T47" s="71">
        <f>Список!$C$47</f>
        <v>1362</v>
      </c>
      <c r="U47" s="150"/>
      <c r="V47" s="55"/>
      <c r="W47" s="214"/>
      <c r="X47" s="71"/>
      <c r="Y47" s="140"/>
      <c r="Z47" s="55"/>
      <c r="AA47" s="214"/>
      <c r="AB47" s="71"/>
      <c r="AC47" s="49"/>
      <c r="AD47" s="50"/>
      <c r="AE47" s="214"/>
      <c r="AF47" s="71"/>
      <c r="AG47" s="133"/>
      <c r="AI47" s="133"/>
    </row>
    <row r="48" spans="1:35" s="133" customFormat="1" ht="15.75" thickBot="1" x14ac:dyDescent="0.3">
      <c r="A48" s="197" t="s">
        <v>910</v>
      </c>
      <c r="B48" s="14" t="s">
        <v>30</v>
      </c>
      <c r="C48" s="215" t="s">
        <v>72</v>
      </c>
      <c r="D48" s="132">
        <f t="shared" si="0"/>
        <v>12987</v>
      </c>
      <c r="E48" s="502">
        <v>18701.280000000002</v>
      </c>
      <c r="F48" t="s">
        <v>1355</v>
      </c>
      <c r="G48" s="347" t="e">
        <f>VLOOKUP(F48,#REF!,2,0)</f>
        <v>#REF!</v>
      </c>
      <c r="H48" s="501">
        <f t="shared" si="1"/>
        <v>29922.048000000003</v>
      </c>
      <c r="I48" s="116" t="s">
        <v>294</v>
      </c>
      <c r="J48" s="54" t="s">
        <v>546</v>
      </c>
      <c r="K48" s="265">
        <v>2</v>
      </c>
      <c r="L48" s="66">
        <f>Список!$C$2</f>
        <v>2705</v>
      </c>
      <c r="M48" s="116" t="s">
        <v>325</v>
      </c>
      <c r="N48" s="48" t="s">
        <v>551</v>
      </c>
      <c r="O48" s="210">
        <v>1</v>
      </c>
      <c r="P48" s="66">
        <f>Список!$C$26</f>
        <v>6053</v>
      </c>
      <c r="Q48" s="116" t="s">
        <v>296</v>
      </c>
      <c r="R48" s="48" t="s">
        <v>555</v>
      </c>
      <c r="S48" s="34">
        <v>2</v>
      </c>
      <c r="T48" s="70">
        <f>Список!$C$38</f>
        <v>762</v>
      </c>
      <c r="U48" s="149"/>
      <c r="V48" s="48"/>
      <c r="W48" s="215"/>
      <c r="X48" s="70"/>
      <c r="Y48" s="134"/>
      <c r="Z48" s="48"/>
      <c r="AA48" s="215"/>
      <c r="AB48" s="70"/>
      <c r="AC48" s="47"/>
      <c r="AD48" s="54"/>
      <c r="AE48" s="215"/>
      <c r="AF48" s="70"/>
    </row>
    <row r="49" spans="1:35" s="136" customFormat="1" ht="15.75" thickBot="1" x14ac:dyDescent="0.3">
      <c r="A49" s="198" t="s">
        <v>911</v>
      </c>
      <c r="B49" s="1" t="s">
        <v>30</v>
      </c>
      <c r="C49" s="213" t="s">
        <v>73</v>
      </c>
      <c r="D49" s="135">
        <f t="shared" si="0"/>
        <v>13577</v>
      </c>
      <c r="E49" s="503">
        <v>19550.88</v>
      </c>
      <c r="F49" t="s">
        <v>1356</v>
      </c>
      <c r="G49" s="347" t="e">
        <f>VLOOKUP(F49,#REF!,2,0)</f>
        <v>#REF!</v>
      </c>
      <c r="H49" s="501">
        <f t="shared" si="1"/>
        <v>31281.408000000003</v>
      </c>
      <c r="I49" s="117" t="s">
        <v>297</v>
      </c>
      <c r="J49" s="24" t="s">
        <v>546</v>
      </c>
      <c r="K49" s="266">
        <v>2</v>
      </c>
      <c r="L49" s="45">
        <f>Список!$C$3</f>
        <v>2866</v>
      </c>
      <c r="M49" s="117" t="s">
        <v>325</v>
      </c>
      <c r="N49" s="2" t="s">
        <v>551</v>
      </c>
      <c r="O49" s="211">
        <v>1</v>
      </c>
      <c r="P49" s="46">
        <f>Список!$C$26</f>
        <v>6053</v>
      </c>
      <c r="Q49" s="117" t="s">
        <v>298</v>
      </c>
      <c r="R49" s="2" t="s">
        <v>555</v>
      </c>
      <c r="S49" s="27">
        <v>2</v>
      </c>
      <c r="T49" s="44">
        <f>Список!$C$39</f>
        <v>896</v>
      </c>
      <c r="U49" s="154"/>
      <c r="V49" s="2"/>
      <c r="W49" s="213"/>
      <c r="X49" s="44"/>
      <c r="Y49" s="137"/>
      <c r="Z49" s="2"/>
      <c r="AA49" s="213"/>
      <c r="AB49" s="44"/>
      <c r="AC49" s="32"/>
      <c r="AD49" s="26"/>
      <c r="AE49" s="213"/>
      <c r="AF49" s="44"/>
      <c r="AG49" s="133"/>
      <c r="AI49" s="133"/>
    </row>
    <row r="50" spans="1:35" s="136" customFormat="1" ht="15.75" thickBot="1" x14ac:dyDescent="0.3">
      <c r="A50" s="198" t="s">
        <v>912</v>
      </c>
      <c r="B50" s="1" t="s">
        <v>30</v>
      </c>
      <c r="C50" s="213" t="s">
        <v>74</v>
      </c>
      <c r="D50" s="135">
        <f t="shared" si="0"/>
        <v>13787</v>
      </c>
      <c r="E50" s="503">
        <v>19853.280000000002</v>
      </c>
      <c r="F50" t="s">
        <v>1357</v>
      </c>
      <c r="G50" s="347" t="e">
        <f>VLOOKUP(F50,#REF!,2,0)</f>
        <v>#REF!</v>
      </c>
      <c r="H50" s="501">
        <f t="shared" si="1"/>
        <v>31765.248000000003</v>
      </c>
      <c r="I50" s="117" t="s">
        <v>299</v>
      </c>
      <c r="J50" s="24" t="s">
        <v>546</v>
      </c>
      <c r="K50" s="266">
        <v>2</v>
      </c>
      <c r="L50" s="45">
        <f>Список!$C$4</f>
        <v>2832</v>
      </c>
      <c r="M50" s="117" t="s">
        <v>325</v>
      </c>
      <c r="N50" s="2" t="s">
        <v>551</v>
      </c>
      <c r="O50" s="211">
        <v>1</v>
      </c>
      <c r="P50" s="46">
        <f>Список!$C$26</f>
        <v>6053</v>
      </c>
      <c r="Q50" s="117" t="s">
        <v>300</v>
      </c>
      <c r="R50" s="2" t="s">
        <v>555</v>
      </c>
      <c r="S50" s="27">
        <v>2</v>
      </c>
      <c r="T50" s="44">
        <f>Список!$C$40</f>
        <v>1035</v>
      </c>
      <c r="U50" s="154"/>
      <c r="V50" s="2"/>
      <c r="W50" s="213"/>
      <c r="X50" s="44"/>
      <c r="Y50" s="137"/>
      <c r="Z50" s="2"/>
      <c r="AA50" s="213"/>
      <c r="AB50" s="44"/>
      <c r="AC50" s="32"/>
      <c r="AD50" s="26"/>
      <c r="AE50" s="213"/>
      <c r="AF50" s="44"/>
      <c r="AG50" s="133"/>
      <c r="AI50" s="133"/>
    </row>
    <row r="51" spans="1:35" s="136" customFormat="1" ht="15.75" thickBot="1" x14ac:dyDescent="0.3">
      <c r="A51" s="198" t="s">
        <v>913</v>
      </c>
      <c r="B51" s="1" t="s">
        <v>30</v>
      </c>
      <c r="C51" s="213" t="s">
        <v>75</v>
      </c>
      <c r="D51" s="135">
        <f t="shared" si="0"/>
        <v>15383</v>
      </c>
      <c r="E51" s="503">
        <v>22151.52</v>
      </c>
      <c r="F51" t="s">
        <v>1358</v>
      </c>
      <c r="G51" s="347" t="e">
        <f>VLOOKUP(F51,#REF!,2,0)</f>
        <v>#REF!</v>
      </c>
      <c r="H51" s="501">
        <f t="shared" si="1"/>
        <v>35442.432000000001</v>
      </c>
      <c r="I51" s="117" t="s">
        <v>301</v>
      </c>
      <c r="J51" s="24" t="s">
        <v>546</v>
      </c>
      <c r="K51" s="266">
        <v>2</v>
      </c>
      <c r="L51" s="45">
        <f>Список!$C$5</f>
        <v>3500</v>
      </c>
      <c r="M51" s="117" t="s">
        <v>325</v>
      </c>
      <c r="N51" s="2" t="s">
        <v>551</v>
      </c>
      <c r="O51" s="211">
        <v>1</v>
      </c>
      <c r="P51" s="46">
        <f>Список!$C$26</f>
        <v>6053</v>
      </c>
      <c r="Q51" s="117" t="s">
        <v>302</v>
      </c>
      <c r="R51" s="2" t="s">
        <v>555</v>
      </c>
      <c r="S51" s="27">
        <v>2</v>
      </c>
      <c r="T51" s="44">
        <f>Список!$C$41</f>
        <v>1165</v>
      </c>
      <c r="U51" s="154"/>
      <c r="V51" s="2"/>
      <c r="W51" s="213"/>
      <c r="X51" s="44"/>
      <c r="Y51" s="137"/>
      <c r="Z51" s="2"/>
      <c r="AA51" s="213"/>
      <c r="AB51" s="44"/>
      <c r="AC51" s="32"/>
      <c r="AD51" s="26"/>
      <c r="AE51" s="213"/>
      <c r="AF51" s="44"/>
      <c r="AG51" s="133"/>
      <c r="AI51" s="133"/>
    </row>
    <row r="52" spans="1:35" s="136" customFormat="1" ht="15.75" thickBot="1" x14ac:dyDescent="0.3">
      <c r="A52" s="198" t="s">
        <v>914</v>
      </c>
      <c r="B52" s="1" t="s">
        <v>30</v>
      </c>
      <c r="C52" s="213" t="s">
        <v>76</v>
      </c>
      <c r="D52" s="135">
        <f t="shared" si="0"/>
        <v>16181</v>
      </c>
      <c r="E52" s="503">
        <v>23300.639999999999</v>
      </c>
      <c r="F52" t="s">
        <v>1359</v>
      </c>
      <c r="G52" s="347" t="e">
        <f>VLOOKUP(F52,#REF!,2,0)</f>
        <v>#REF!</v>
      </c>
      <c r="H52" s="501">
        <f t="shared" si="1"/>
        <v>37281.023999999998</v>
      </c>
      <c r="I52" s="117" t="s">
        <v>303</v>
      </c>
      <c r="J52" s="24" t="s">
        <v>546</v>
      </c>
      <c r="K52" s="266">
        <v>2</v>
      </c>
      <c r="L52" s="45">
        <f>Список!$C$6</f>
        <v>3763</v>
      </c>
      <c r="M52" s="117" t="s">
        <v>325</v>
      </c>
      <c r="N52" s="2" t="s">
        <v>551</v>
      </c>
      <c r="O52" s="211">
        <v>1</v>
      </c>
      <c r="P52" s="46">
        <f>Список!$C$26</f>
        <v>6053</v>
      </c>
      <c r="Q52" s="117" t="s">
        <v>304</v>
      </c>
      <c r="R52" s="2" t="s">
        <v>555</v>
      </c>
      <c r="S52" s="27">
        <v>2</v>
      </c>
      <c r="T52" s="44">
        <f>Список!$C$42</f>
        <v>1301</v>
      </c>
      <c r="U52" s="154"/>
      <c r="V52" s="2"/>
      <c r="W52" s="213"/>
      <c r="X52" s="44"/>
      <c r="Y52" s="137"/>
      <c r="Z52" s="2"/>
      <c r="AA52" s="213"/>
      <c r="AB52" s="44"/>
      <c r="AC52" s="32"/>
      <c r="AD52" s="26"/>
      <c r="AE52" s="213"/>
      <c r="AF52" s="44"/>
      <c r="AG52" s="133"/>
      <c r="AI52" s="133"/>
    </row>
    <row r="53" spans="1:35" s="136" customFormat="1" ht="15.75" thickBot="1" x14ac:dyDescent="0.3">
      <c r="A53" s="198" t="s">
        <v>915</v>
      </c>
      <c r="B53" s="1" t="s">
        <v>30</v>
      </c>
      <c r="C53" s="213" t="s">
        <v>77</v>
      </c>
      <c r="D53" s="135">
        <f t="shared" si="0"/>
        <v>13355</v>
      </c>
      <c r="E53" s="503">
        <v>19231.2</v>
      </c>
      <c r="F53" t="s">
        <v>1360</v>
      </c>
      <c r="G53" s="347" t="e">
        <f>VLOOKUP(F53,#REF!,2,0)</f>
        <v>#REF!</v>
      </c>
      <c r="H53" s="501">
        <f t="shared" si="1"/>
        <v>30769.919999999998</v>
      </c>
      <c r="I53" s="117" t="s">
        <v>305</v>
      </c>
      <c r="J53" s="24" t="s">
        <v>546</v>
      </c>
      <c r="K53" s="266">
        <v>2</v>
      </c>
      <c r="L53" s="45">
        <f>Список!$C$7</f>
        <v>2635</v>
      </c>
      <c r="M53" s="117" t="s">
        <v>326</v>
      </c>
      <c r="N53" s="2" t="s">
        <v>551</v>
      </c>
      <c r="O53" s="211">
        <v>1</v>
      </c>
      <c r="P53" s="46">
        <f>Список!$C$27</f>
        <v>6561</v>
      </c>
      <c r="Q53" s="117" t="s">
        <v>296</v>
      </c>
      <c r="R53" s="2" t="s">
        <v>555</v>
      </c>
      <c r="S53" s="27">
        <v>2</v>
      </c>
      <c r="T53" s="44">
        <f>Список!$C$38</f>
        <v>762</v>
      </c>
      <c r="U53" s="154"/>
      <c r="V53" s="2"/>
      <c r="W53" s="213"/>
      <c r="X53" s="44"/>
      <c r="Y53" s="137"/>
      <c r="Z53" s="2"/>
      <c r="AA53" s="213"/>
      <c r="AB53" s="44"/>
      <c r="AC53" s="32"/>
      <c r="AD53" s="26"/>
      <c r="AE53" s="213"/>
      <c r="AF53" s="44"/>
      <c r="AG53" s="133"/>
      <c r="AI53" s="133"/>
    </row>
    <row r="54" spans="1:35" s="136" customFormat="1" ht="15.75" thickBot="1" x14ac:dyDescent="0.3">
      <c r="A54" s="198" t="s">
        <v>916</v>
      </c>
      <c r="B54" s="1" t="s">
        <v>30</v>
      </c>
      <c r="C54" s="213" t="s">
        <v>78</v>
      </c>
      <c r="D54" s="135">
        <f t="shared" si="0"/>
        <v>14365</v>
      </c>
      <c r="E54" s="503">
        <v>20685.599999999999</v>
      </c>
      <c r="F54" t="s">
        <v>1361</v>
      </c>
      <c r="G54" s="347" t="e">
        <f>VLOOKUP(F54,#REF!,2,0)</f>
        <v>#REF!</v>
      </c>
      <c r="H54" s="501">
        <f t="shared" si="1"/>
        <v>33096.959999999999</v>
      </c>
      <c r="I54" s="117" t="s">
        <v>307</v>
      </c>
      <c r="J54" s="24" t="s">
        <v>546</v>
      </c>
      <c r="K54" s="266">
        <v>2</v>
      </c>
      <c r="L54" s="45">
        <f>Список!$C$8</f>
        <v>3006</v>
      </c>
      <c r="M54" s="117" t="s">
        <v>326</v>
      </c>
      <c r="N54" s="2" t="s">
        <v>551</v>
      </c>
      <c r="O54" s="211">
        <v>1</v>
      </c>
      <c r="P54" s="46">
        <f>Список!$C$27</f>
        <v>6561</v>
      </c>
      <c r="Q54" s="117" t="s">
        <v>298</v>
      </c>
      <c r="R54" s="2" t="s">
        <v>555</v>
      </c>
      <c r="S54" s="27">
        <v>2</v>
      </c>
      <c r="T54" s="44">
        <f>Список!$C$39</f>
        <v>896</v>
      </c>
      <c r="U54" s="154"/>
      <c r="V54" s="2"/>
      <c r="W54" s="213"/>
      <c r="X54" s="44"/>
      <c r="Y54" s="137"/>
      <c r="Z54" s="2"/>
      <c r="AA54" s="213"/>
      <c r="AB54" s="44"/>
      <c r="AC54" s="32"/>
      <c r="AD54" s="26"/>
      <c r="AE54" s="213"/>
      <c r="AF54" s="44"/>
      <c r="AG54" s="133"/>
      <c r="AI54" s="133"/>
    </row>
    <row r="55" spans="1:35" s="136" customFormat="1" ht="15.75" thickBot="1" x14ac:dyDescent="0.3">
      <c r="A55" s="198" t="s">
        <v>917</v>
      </c>
      <c r="B55" s="1" t="s">
        <v>30</v>
      </c>
      <c r="C55" s="213" t="s">
        <v>79</v>
      </c>
      <c r="D55" s="135">
        <f t="shared" si="0"/>
        <v>15387</v>
      </c>
      <c r="E55" s="503">
        <v>22157.279999999999</v>
      </c>
      <c r="F55" t="s">
        <v>1362</v>
      </c>
      <c r="G55" s="347" t="e">
        <f>VLOOKUP(F55,#REF!,2,0)</f>
        <v>#REF!</v>
      </c>
      <c r="H55" s="501">
        <f t="shared" si="1"/>
        <v>35451.648000000001</v>
      </c>
      <c r="I55" s="117" t="s">
        <v>308</v>
      </c>
      <c r="J55" s="24" t="s">
        <v>546</v>
      </c>
      <c r="K55" s="266">
        <v>2</v>
      </c>
      <c r="L55" s="45">
        <f>Список!$C$9</f>
        <v>3378</v>
      </c>
      <c r="M55" s="117" t="s">
        <v>326</v>
      </c>
      <c r="N55" s="2" t="s">
        <v>551</v>
      </c>
      <c r="O55" s="211">
        <v>1</v>
      </c>
      <c r="P55" s="46">
        <f>Список!$C$27</f>
        <v>6561</v>
      </c>
      <c r="Q55" s="117" t="s">
        <v>300</v>
      </c>
      <c r="R55" s="2" t="s">
        <v>555</v>
      </c>
      <c r="S55" s="27">
        <v>2</v>
      </c>
      <c r="T55" s="44">
        <f>Список!$C$40</f>
        <v>1035</v>
      </c>
      <c r="U55" s="154"/>
      <c r="V55" s="2"/>
      <c r="W55" s="213"/>
      <c r="X55" s="44"/>
      <c r="Y55" s="137"/>
      <c r="Z55" s="2"/>
      <c r="AA55" s="213"/>
      <c r="AB55" s="44"/>
      <c r="AC55" s="32"/>
      <c r="AD55" s="26"/>
      <c r="AE55" s="213"/>
      <c r="AF55" s="44"/>
      <c r="AG55" s="133"/>
      <c r="AI55" s="133"/>
    </row>
    <row r="56" spans="1:35" s="136" customFormat="1" ht="15.75" thickBot="1" x14ac:dyDescent="0.3">
      <c r="A56" s="198" t="s">
        <v>918</v>
      </c>
      <c r="B56" s="1" t="s">
        <v>30</v>
      </c>
      <c r="C56" s="213" t="s">
        <v>80</v>
      </c>
      <c r="D56" s="135">
        <f t="shared" si="0"/>
        <v>16383</v>
      </c>
      <c r="E56" s="503">
        <v>23591.52</v>
      </c>
      <c r="F56" t="s">
        <v>1363</v>
      </c>
      <c r="G56" s="347" t="e">
        <f>VLOOKUP(F56,#REF!,2,0)</f>
        <v>#REF!</v>
      </c>
      <c r="H56" s="501">
        <f t="shared" si="1"/>
        <v>37746.432000000001</v>
      </c>
      <c r="I56" s="117" t="s">
        <v>309</v>
      </c>
      <c r="J56" s="24" t="s">
        <v>546</v>
      </c>
      <c r="K56" s="266">
        <v>2</v>
      </c>
      <c r="L56" s="45">
        <f>Список!$C$10</f>
        <v>3746</v>
      </c>
      <c r="M56" s="117" t="s">
        <v>326</v>
      </c>
      <c r="N56" s="2" t="s">
        <v>551</v>
      </c>
      <c r="O56" s="211">
        <v>1</v>
      </c>
      <c r="P56" s="46">
        <f>Список!$C$27</f>
        <v>6561</v>
      </c>
      <c r="Q56" s="117" t="s">
        <v>302</v>
      </c>
      <c r="R56" s="2" t="s">
        <v>555</v>
      </c>
      <c r="S56" s="27">
        <v>2</v>
      </c>
      <c r="T56" s="44">
        <f>Список!$C$41</f>
        <v>1165</v>
      </c>
      <c r="U56" s="154"/>
      <c r="V56" s="2"/>
      <c r="W56" s="213"/>
      <c r="X56" s="44"/>
      <c r="Y56" s="137"/>
      <c r="Z56" s="2"/>
      <c r="AA56" s="213"/>
      <c r="AB56" s="44"/>
      <c r="AC56" s="32"/>
      <c r="AD56" s="26"/>
      <c r="AE56" s="213"/>
      <c r="AF56" s="44"/>
      <c r="AG56" s="133"/>
      <c r="AI56" s="133"/>
    </row>
    <row r="57" spans="1:35" s="139" customFormat="1" ht="15.75" thickBot="1" x14ac:dyDescent="0.3">
      <c r="A57" s="199" t="s">
        <v>919</v>
      </c>
      <c r="B57" s="15" t="s">
        <v>30</v>
      </c>
      <c r="C57" s="214" t="s">
        <v>81</v>
      </c>
      <c r="D57" s="138">
        <f t="shared" si="0"/>
        <v>17403</v>
      </c>
      <c r="E57" s="506">
        <v>25060.32</v>
      </c>
      <c r="F57" t="s">
        <v>1364</v>
      </c>
      <c r="G57" s="347" t="e">
        <f>VLOOKUP(F57,#REF!,2,0)</f>
        <v>#REF!</v>
      </c>
      <c r="H57" s="501">
        <f t="shared" si="1"/>
        <v>40096.512000000002</v>
      </c>
      <c r="I57" s="118" t="s">
        <v>310</v>
      </c>
      <c r="J57" s="56" t="s">
        <v>546</v>
      </c>
      <c r="K57" s="267">
        <v>2</v>
      </c>
      <c r="L57" s="67">
        <f>Список!$C$11</f>
        <v>4120</v>
      </c>
      <c r="M57" s="118" t="s">
        <v>326</v>
      </c>
      <c r="N57" s="55" t="s">
        <v>551</v>
      </c>
      <c r="O57" s="212">
        <v>1</v>
      </c>
      <c r="P57" s="68">
        <f>Список!$C$27</f>
        <v>6561</v>
      </c>
      <c r="Q57" s="118" t="s">
        <v>304</v>
      </c>
      <c r="R57" s="55" t="s">
        <v>555</v>
      </c>
      <c r="S57" s="35">
        <v>2</v>
      </c>
      <c r="T57" s="71">
        <f>Список!$C$42</f>
        <v>1301</v>
      </c>
      <c r="U57" s="150"/>
      <c r="V57" s="55"/>
      <c r="W57" s="214"/>
      <c r="X57" s="71"/>
      <c r="Y57" s="140"/>
      <c r="Z57" s="55"/>
      <c r="AA57" s="214"/>
      <c r="AB57" s="71"/>
      <c r="AC57" s="49"/>
      <c r="AD57" s="50"/>
      <c r="AE57" s="214"/>
      <c r="AF57" s="71"/>
      <c r="AG57" s="133"/>
      <c r="AI57" s="133"/>
    </row>
    <row r="58" spans="1:35" s="133" customFormat="1" ht="15.75" thickBot="1" x14ac:dyDescent="0.3">
      <c r="A58" s="197" t="s">
        <v>920</v>
      </c>
      <c r="B58" s="14" t="s">
        <v>30</v>
      </c>
      <c r="C58" s="215" t="s">
        <v>82</v>
      </c>
      <c r="D58" s="132">
        <f t="shared" si="0"/>
        <v>23922</v>
      </c>
      <c r="E58" s="502">
        <v>34447.68</v>
      </c>
      <c r="F58" t="s">
        <v>1365</v>
      </c>
      <c r="G58" s="347" t="e">
        <f>VLOOKUP(F58,#REF!,2,0)</f>
        <v>#REF!</v>
      </c>
      <c r="H58" s="501">
        <f t="shared" si="1"/>
        <v>55116.288</v>
      </c>
      <c r="I58" s="116" t="s">
        <v>294</v>
      </c>
      <c r="J58" s="54" t="s">
        <v>546</v>
      </c>
      <c r="K58" s="265">
        <v>4</v>
      </c>
      <c r="L58" s="66">
        <f>Список!$C$2</f>
        <v>2705</v>
      </c>
      <c r="M58" s="116" t="s">
        <v>325</v>
      </c>
      <c r="N58" s="48" t="s">
        <v>551</v>
      </c>
      <c r="O58" s="210">
        <v>1</v>
      </c>
      <c r="P58" s="66">
        <f>Список!$C$26</f>
        <v>6053</v>
      </c>
      <c r="Q58" s="116" t="s">
        <v>327</v>
      </c>
      <c r="R58" s="48" t="s">
        <v>552</v>
      </c>
      <c r="S58" s="34">
        <v>1</v>
      </c>
      <c r="T58" s="66">
        <f>Список!$C$30</f>
        <v>3963</v>
      </c>
      <c r="U58" s="116" t="s">
        <v>296</v>
      </c>
      <c r="V58" s="48" t="s">
        <v>555</v>
      </c>
      <c r="W58" s="210">
        <v>2</v>
      </c>
      <c r="X58" s="70">
        <f>Список!$C$38</f>
        <v>762</v>
      </c>
      <c r="Y58" s="7" t="s">
        <v>319</v>
      </c>
      <c r="Z58" s="48" t="s">
        <v>556</v>
      </c>
      <c r="AA58" s="210">
        <v>2</v>
      </c>
      <c r="AB58" s="70">
        <f>Список!$C$43</f>
        <v>781</v>
      </c>
      <c r="AC58" s="47"/>
      <c r="AD58" s="54"/>
      <c r="AE58" s="215"/>
      <c r="AF58" s="70"/>
    </row>
    <row r="59" spans="1:35" s="136" customFormat="1" ht="15.75" thickBot="1" x14ac:dyDescent="0.3">
      <c r="A59" s="198" t="s">
        <v>921</v>
      </c>
      <c r="B59" s="1" t="s">
        <v>30</v>
      </c>
      <c r="C59" s="213" t="s">
        <v>83</v>
      </c>
      <c r="D59" s="135">
        <f t="shared" si="0"/>
        <v>25106</v>
      </c>
      <c r="E59" s="503">
        <v>36152.639999999999</v>
      </c>
      <c r="F59" t="s">
        <v>1366</v>
      </c>
      <c r="G59" s="347" t="e">
        <f>VLOOKUP(F59,#REF!,2,0)</f>
        <v>#REF!</v>
      </c>
      <c r="H59" s="501">
        <f t="shared" si="1"/>
        <v>57844.224000000002</v>
      </c>
      <c r="I59" s="117" t="s">
        <v>297</v>
      </c>
      <c r="J59" s="24" t="s">
        <v>546</v>
      </c>
      <c r="K59" s="266">
        <v>4</v>
      </c>
      <c r="L59" s="45">
        <f>Список!$C$3</f>
        <v>2866</v>
      </c>
      <c r="M59" s="117" t="s">
        <v>325</v>
      </c>
      <c r="N59" s="2" t="s">
        <v>551</v>
      </c>
      <c r="O59" s="211">
        <v>1</v>
      </c>
      <c r="P59" s="46">
        <f>Список!$C$26</f>
        <v>6053</v>
      </c>
      <c r="Q59" s="117" t="s">
        <v>327</v>
      </c>
      <c r="R59" s="2" t="s">
        <v>552</v>
      </c>
      <c r="S59" s="27">
        <v>1</v>
      </c>
      <c r="T59" s="46">
        <f>Список!$C$30</f>
        <v>3963</v>
      </c>
      <c r="U59" s="117" t="s">
        <v>298</v>
      </c>
      <c r="V59" s="2" t="s">
        <v>555</v>
      </c>
      <c r="W59" s="211">
        <v>2</v>
      </c>
      <c r="X59" s="44">
        <f>Список!$C$39</f>
        <v>896</v>
      </c>
      <c r="Y59" s="9" t="s">
        <v>320</v>
      </c>
      <c r="Z59" s="2" t="s">
        <v>556</v>
      </c>
      <c r="AA59" s="211">
        <v>2</v>
      </c>
      <c r="AB59" s="44">
        <f>Список!$C$44</f>
        <v>917</v>
      </c>
      <c r="AC59" s="32"/>
      <c r="AD59" s="26"/>
      <c r="AE59" s="213"/>
      <c r="AF59" s="44"/>
      <c r="AG59" s="133"/>
      <c r="AI59" s="133"/>
    </row>
    <row r="60" spans="1:35" s="136" customFormat="1" ht="15.75" thickBot="1" x14ac:dyDescent="0.3">
      <c r="A60" s="198" t="s">
        <v>922</v>
      </c>
      <c r="B60" s="1" t="s">
        <v>30</v>
      </c>
      <c r="C60" s="213" t="s">
        <v>84</v>
      </c>
      <c r="D60" s="135">
        <f t="shared" si="0"/>
        <v>25508</v>
      </c>
      <c r="E60" s="503">
        <v>36731.520000000004</v>
      </c>
      <c r="F60" t="s">
        <v>1367</v>
      </c>
      <c r="G60" s="347" t="e">
        <f>VLOOKUP(F60,#REF!,2,0)</f>
        <v>#REF!</v>
      </c>
      <c r="H60" s="501">
        <f t="shared" si="1"/>
        <v>58770.432000000001</v>
      </c>
      <c r="I60" s="117" t="s">
        <v>299</v>
      </c>
      <c r="J60" s="24" t="s">
        <v>546</v>
      </c>
      <c r="K60" s="266">
        <v>4</v>
      </c>
      <c r="L60" s="45">
        <f>Список!$C$4</f>
        <v>2832</v>
      </c>
      <c r="M60" s="117" t="s">
        <v>325</v>
      </c>
      <c r="N60" s="2" t="s">
        <v>551</v>
      </c>
      <c r="O60" s="211">
        <v>1</v>
      </c>
      <c r="P60" s="46">
        <f>Список!$C$26</f>
        <v>6053</v>
      </c>
      <c r="Q60" s="117" t="s">
        <v>327</v>
      </c>
      <c r="R60" s="2" t="s">
        <v>552</v>
      </c>
      <c r="S60" s="27">
        <v>1</v>
      </c>
      <c r="T60" s="46">
        <f>Список!$C$30</f>
        <v>3963</v>
      </c>
      <c r="U60" s="117" t="s">
        <v>300</v>
      </c>
      <c r="V60" s="2" t="s">
        <v>555</v>
      </c>
      <c r="W60" s="211">
        <v>2</v>
      </c>
      <c r="X60" s="44">
        <f>Список!$C$40</f>
        <v>1035</v>
      </c>
      <c r="Y60" s="9" t="s">
        <v>321</v>
      </c>
      <c r="Z60" s="2" t="s">
        <v>556</v>
      </c>
      <c r="AA60" s="211">
        <v>2</v>
      </c>
      <c r="AB60" s="44">
        <f>Список!$C$45</f>
        <v>1047</v>
      </c>
      <c r="AC60" s="32"/>
      <c r="AD60" s="26"/>
      <c r="AE60" s="213"/>
      <c r="AF60" s="44"/>
      <c r="AG60" s="133"/>
      <c r="AI60" s="133"/>
    </row>
    <row r="61" spans="1:35" s="136" customFormat="1" ht="15.75" thickBot="1" x14ac:dyDescent="0.3">
      <c r="A61" s="198" t="s">
        <v>923</v>
      </c>
      <c r="B61" s="1" t="s">
        <v>30</v>
      </c>
      <c r="C61" s="213" t="s">
        <v>85</v>
      </c>
      <c r="D61" s="135">
        <f t="shared" si="0"/>
        <v>28806</v>
      </c>
      <c r="E61" s="503">
        <v>41480.639999999999</v>
      </c>
      <c r="F61" t="s">
        <v>1368</v>
      </c>
      <c r="G61" s="347" t="e">
        <f>VLOOKUP(F61,#REF!,2,0)</f>
        <v>#REF!</v>
      </c>
      <c r="H61" s="501">
        <f t="shared" si="1"/>
        <v>66369.024000000005</v>
      </c>
      <c r="I61" s="117" t="s">
        <v>301</v>
      </c>
      <c r="J61" s="24" t="s">
        <v>546</v>
      </c>
      <c r="K61" s="266">
        <v>4</v>
      </c>
      <c r="L61" s="45">
        <f>Список!$C$5</f>
        <v>3500</v>
      </c>
      <c r="M61" s="117" t="s">
        <v>325</v>
      </c>
      <c r="N61" s="2" t="s">
        <v>551</v>
      </c>
      <c r="O61" s="211">
        <v>1</v>
      </c>
      <c r="P61" s="46">
        <f>Список!$C$26</f>
        <v>6053</v>
      </c>
      <c r="Q61" s="117" t="s">
        <v>327</v>
      </c>
      <c r="R61" s="2" t="s">
        <v>552</v>
      </c>
      <c r="S61" s="27">
        <v>1</v>
      </c>
      <c r="T61" s="46">
        <f>Список!$C$30</f>
        <v>3963</v>
      </c>
      <c r="U61" s="117" t="s">
        <v>302</v>
      </c>
      <c r="V61" s="2" t="s">
        <v>555</v>
      </c>
      <c r="W61" s="211">
        <v>2</v>
      </c>
      <c r="X61" s="44">
        <f>Список!$C$41</f>
        <v>1165</v>
      </c>
      <c r="Y61" s="9" t="s">
        <v>322</v>
      </c>
      <c r="Z61" s="2" t="s">
        <v>556</v>
      </c>
      <c r="AA61" s="211">
        <v>2</v>
      </c>
      <c r="AB61" s="44">
        <f>Список!$C$46</f>
        <v>1230</v>
      </c>
      <c r="AC61" s="32"/>
      <c r="AD61" s="26"/>
      <c r="AE61" s="213"/>
      <c r="AF61" s="44"/>
      <c r="AG61" s="133"/>
      <c r="AI61" s="133"/>
    </row>
    <row r="62" spans="1:35" s="136" customFormat="1" ht="15.75" thickBot="1" x14ac:dyDescent="0.3">
      <c r="A62" s="198" t="s">
        <v>924</v>
      </c>
      <c r="B62" s="1" t="s">
        <v>30</v>
      </c>
      <c r="C62" s="213" t="s">
        <v>86</v>
      </c>
      <c r="D62" s="135">
        <f t="shared" si="0"/>
        <v>30394</v>
      </c>
      <c r="E62" s="503">
        <v>43767.360000000001</v>
      </c>
      <c r="F62" t="s">
        <v>1369</v>
      </c>
      <c r="G62" s="347" t="e">
        <f>VLOOKUP(F62,#REF!,2,0)</f>
        <v>#REF!</v>
      </c>
      <c r="H62" s="501">
        <f t="shared" si="1"/>
        <v>70027.775999999998</v>
      </c>
      <c r="I62" s="117" t="s">
        <v>303</v>
      </c>
      <c r="J62" s="24" t="s">
        <v>546</v>
      </c>
      <c r="K62" s="266">
        <v>4</v>
      </c>
      <c r="L62" s="45">
        <f>Список!$C$6</f>
        <v>3763</v>
      </c>
      <c r="M62" s="117" t="s">
        <v>325</v>
      </c>
      <c r="N62" s="2" t="s">
        <v>551</v>
      </c>
      <c r="O62" s="211">
        <v>1</v>
      </c>
      <c r="P62" s="46">
        <f>Список!$C$26</f>
        <v>6053</v>
      </c>
      <c r="Q62" s="117" t="s">
        <v>327</v>
      </c>
      <c r="R62" s="2" t="s">
        <v>552</v>
      </c>
      <c r="S62" s="27">
        <v>1</v>
      </c>
      <c r="T62" s="46">
        <f>Список!$C$30</f>
        <v>3963</v>
      </c>
      <c r="U62" s="117" t="s">
        <v>304</v>
      </c>
      <c r="V62" s="2" t="s">
        <v>555</v>
      </c>
      <c r="W62" s="211">
        <v>2</v>
      </c>
      <c r="X62" s="44">
        <f>Список!$C$42</f>
        <v>1301</v>
      </c>
      <c r="Y62" s="9" t="s">
        <v>323</v>
      </c>
      <c r="Z62" s="2" t="s">
        <v>556</v>
      </c>
      <c r="AA62" s="211">
        <v>2</v>
      </c>
      <c r="AB62" s="44">
        <f>Список!$C$47</f>
        <v>1362</v>
      </c>
      <c r="AC62" s="32"/>
      <c r="AD62" s="26"/>
      <c r="AE62" s="213"/>
      <c r="AF62" s="44"/>
      <c r="AG62" s="133"/>
      <c r="AI62" s="133"/>
    </row>
    <row r="63" spans="1:35" s="136" customFormat="1" ht="15.75" thickBot="1" x14ac:dyDescent="0.3">
      <c r="A63" s="198" t="s">
        <v>925</v>
      </c>
      <c r="B63" s="1" t="s">
        <v>30</v>
      </c>
      <c r="C63" s="213" t="s">
        <v>87</v>
      </c>
      <c r="D63" s="135">
        <f t="shared" si="0"/>
        <v>24404</v>
      </c>
      <c r="E63" s="503">
        <v>35141.760000000002</v>
      </c>
      <c r="F63" t="s">
        <v>1370</v>
      </c>
      <c r="G63" s="347" t="e">
        <f>VLOOKUP(F63,#REF!,2,0)</f>
        <v>#REF!</v>
      </c>
      <c r="H63" s="501">
        <f t="shared" si="1"/>
        <v>56226.816000000006</v>
      </c>
      <c r="I63" s="117" t="s">
        <v>305</v>
      </c>
      <c r="J63" s="24" t="s">
        <v>546</v>
      </c>
      <c r="K63" s="266">
        <v>4</v>
      </c>
      <c r="L63" s="45">
        <f>Список!$C$7</f>
        <v>2635</v>
      </c>
      <c r="M63" s="117" t="s">
        <v>326</v>
      </c>
      <c r="N63" s="2" t="s">
        <v>551</v>
      </c>
      <c r="O63" s="211">
        <v>1</v>
      </c>
      <c r="P63" s="46">
        <f>Список!$C$27</f>
        <v>6561</v>
      </c>
      <c r="Q63" s="117" t="s">
        <v>328</v>
      </c>
      <c r="R63" s="2" t="s">
        <v>552</v>
      </c>
      <c r="S63" s="27">
        <v>1</v>
      </c>
      <c r="T63" s="46">
        <f>Список!$C$31</f>
        <v>4217</v>
      </c>
      <c r="U63" s="117" t="s">
        <v>296</v>
      </c>
      <c r="V63" s="2" t="s">
        <v>555</v>
      </c>
      <c r="W63" s="211">
        <v>2</v>
      </c>
      <c r="X63" s="44">
        <f>Список!$C$38</f>
        <v>762</v>
      </c>
      <c r="Y63" s="9" t="s">
        <v>319</v>
      </c>
      <c r="Z63" s="2" t="s">
        <v>556</v>
      </c>
      <c r="AA63" s="211">
        <v>2</v>
      </c>
      <c r="AB63" s="44">
        <f>Список!$C$43</f>
        <v>781</v>
      </c>
      <c r="AC63" s="32"/>
      <c r="AD63" s="26"/>
      <c r="AE63" s="213"/>
      <c r="AF63" s="44"/>
      <c r="AG63" s="133"/>
      <c r="AI63" s="133"/>
    </row>
    <row r="64" spans="1:35" s="136" customFormat="1" ht="15.75" thickBot="1" x14ac:dyDescent="0.3">
      <c r="A64" s="198" t="s">
        <v>926</v>
      </c>
      <c r="B64" s="1" t="s">
        <v>30</v>
      </c>
      <c r="C64" s="213" t="s">
        <v>88</v>
      </c>
      <c r="D64" s="135">
        <f t="shared" si="0"/>
        <v>26428</v>
      </c>
      <c r="E64" s="503">
        <v>38056.32</v>
      </c>
      <c r="F64" t="s">
        <v>1371</v>
      </c>
      <c r="G64" s="347" t="e">
        <f>VLOOKUP(F64,#REF!,2,0)</f>
        <v>#REF!</v>
      </c>
      <c r="H64" s="501">
        <f t="shared" si="1"/>
        <v>60890.111999999994</v>
      </c>
      <c r="I64" s="117" t="s">
        <v>307</v>
      </c>
      <c r="J64" s="24" t="s">
        <v>546</v>
      </c>
      <c r="K64" s="266">
        <v>4</v>
      </c>
      <c r="L64" s="45">
        <f>Список!$C$8</f>
        <v>3006</v>
      </c>
      <c r="M64" s="117" t="s">
        <v>326</v>
      </c>
      <c r="N64" s="2" t="s">
        <v>551</v>
      </c>
      <c r="O64" s="211">
        <v>1</v>
      </c>
      <c r="P64" s="46">
        <f>Список!$C$27</f>
        <v>6561</v>
      </c>
      <c r="Q64" s="117" t="s">
        <v>328</v>
      </c>
      <c r="R64" s="2" t="s">
        <v>552</v>
      </c>
      <c r="S64" s="27">
        <v>1</v>
      </c>
      <c r="T64" s="46">
        <f>Список!$C$31</f>
        <v>4217</v>
      </c>
      <c r="U64" s="117" t="s">
        <v>298</v>
      </c>
      <c r="V64" s="2" t="s">
        <v>555</v>
      </c>
      <c r="W64" s="211">
        <v>2</v>
      </c>
      <c r="X64" s="44">
        <f>Список!$C$39</f>
        <v>896</v>
      </c>
      <c r="Y64" s="9" t="s">
        <v>320</v>
      </c>
      <c r="Z64" s="2" t="s">
        <v>556</v>
      </c>
      <c r="AA64" s="211">
        <v>2</v>
      </c>
      <c r="AB64" s="44">
        <f>Список!$C$44</f>
        <v>917</v>
      </c>
      <c r="AC64" s="32"/>
      <c r="AD64" s="26"/>
      <c r="AE64" s="213"/>
      <c r="AF64" s="44"/>
      <c r="AG64" s="133"/>
      <c r="AI64" s="133"/>
    </row>
    <row r="65" spans="1:35" s="136" customFormat="1" ht="15.75" thickBot="1" x14ac:dyDescent="0.3">
      <c r="A65" s="198" t="s">
        <v>927</v>
      </c>
      <c r="B65" s="1" t="s">
        <v>30</v>
      </c>
      <c r="C65" s="213" t="s">
        <v>1195</v>
      </c>
      <c r="D65" s="135">
        <f t="shared" si="0"/>
        <v>28454</v>
      </c>
      <c r="E65" s="503">
        <v>40973.760000000002</v>
      </c>
      <c r="F65" t="s">
        <v>1372</v>
      </c>
      <c r="G65" s="347" t="e">
        <f>VLOOKUP(F65,#REF!,2,0)</f>
        <v>#REF!</v>
      </c>
      <c r="H65" s="501">
        <f t="shared" si="1"/>
        <v>65558.016000000003</v>
      </c>
      <c r="I65" s="117" t="s">
        <v>308</v>
      </c>
      <c r="J65" s="24" t="s">
        <v>546</v>
      </c>
      <c r="K65" s="266">
        <v>4</v>
      </c>
      <c r="L65" s="45">
        <f>Список!$C$9</f>
        <v>3378</v>
      </c>
      <c r="M65" s="117" t="s">
        <v>326</v>
      </c>
      <c r="N65" s="2" t="s">
        <v>551</v>
      </c>
      <c r="O65" s="211">
        <v>1</v>
      </c>
      <c r="P65" s="46">
        <f>Список!$C$27</f>
        <v>6561</v>
      </c>
      <c r="Q65" s="117" t="s">
        <v>328</v>
      </c>
      <c r="R65" s="2" t="s">
        <v>552</v>
      </c>
      <c r="S65" s="27">
        <v>1</v>
      </c>
      <c r="T65" s="46">
        <f>Список!$C$31</f>
        <v>4217</v>
      </c>
      <c r="U65" s="117" t="s">
        <v>300</v>
      </c>
      <c r="V65" s="2" t="s">
        <v>555</v>
      </c>
      <c r="W65" s="211">
        <v>2</v>
      </c>
      <c r="X65" s="44">
        <f>Список!$C$40</f>
        <v>1035</v>
      </c>
      <c r="Y65" s="9" t="s">
        <v>321</v>
      </c>
      <c r="Z65" s="2" t="s">
        <v>556</v>
      </c>
      <c r="AA65" s="211">
        <v>2</v>
      </c>
      <c r="AB65" s="44">
        <f>Список!$C$45</f>
        <v>1047</v>
      </c>
      <c r="AC65" s="32"/>
      <c r="AD65" s="26"/>
      <c r="AE65" s="213"/>
      <c r="AF65" s="44"/>
      <c r="AG65" s="133"/>
      <c r="AI65" s="133"/>
    </row>
    <row r="66" spans="1:35" s="136" customFormat="1" ht="15.75" thickBot="1" x14ac:dyDescent="0.3">
      <c r="A66" s="198" t="s">
        <v>928</v>
      </c>
      <c r="B66" s="1" t="s">
        <v>30</v>
      </c>
      <c r="C66" s="213" t="s">
        <v>89</v>
      </c>
      <c r="D66" s="135">
        <f t="shared" si="0"/>
        <v>30552</v>
      </c>
      <c r="E66" s="503">
        <v>43994.879999999997</v>
      </c>
      <c r="F66" t="s">
        <v>1373</v>
      </c>
      <c r="G66" s="347" t="e">
        <f>VLOOKUP(F66,#REF!,2,0)</f>
        <v>#REF!</v>
      </c>
      <c r="H66" s="501">
        <f t="shared" si="1"/>
        <v>70391.80799999999</v>
      </c>
      <c r="I66" s="117" t="s">
        <v>309</v>
      </c>
      <c r="J66" s="24" t="s">
        <v>546</v>
      </c>
      <c r="K66" s="266">
        <v>4</v>
      </c>
      <c r="L66" s="45">
        <f>Список!$C$10</f>
        <v>3746</v>
      </c>
      <c r="M66" s="117" t="s">
        <v>326</v>
      </c>
      <c r="N66" s="2" t="s">
        <v>551</v>
      </c>
      <c r="O66" s="211">
        <v>1</v>
      </c>
      <c r="P66" s="46">
        <f>Список!$C$27</f>
        <v>6561</v>
      </c>
      <c r="Q66" s="117" t="s">
        <v>328</v>
      </c>
      <c r="R66" s="2" t="s">
        <v>552</v>
      </c>
      <c r="S66" s="27">
        <v>1</v>
      </c>
      <c r="T66" s="46">
        <f>Список!$C$31</f>
        <v>4217</v>
      </c>
      <c r="U66" s="117" t="s">
        <v>302</v>
      </c>
      <c r="V66" s="2" t="s">
        <v>555</v>
      </c>
      <c r="W66" s="211">
        <v>2</v>
      </c>
      <c r="X66" s="44">
        <f>Список!$C$41</f>
        <v>1165</v>
      </c>
      <c r="Y66" s="9" t="s">
        <v>322</v>
      </c>
      <c r="Z66" s="2" t="s">
        <v>556</v>
      </c>
      <c r="AA66" s="211">
        <v>2</v>
      </c>
      <c r="AB66" s="44">
        <f>Список!$C$46</f>
        <v>1230</v>
      </c>
      <c r="AC66" s="32"/>
      <c r="AD66" s="26"/>
      <c r="AE66" s="213"/>
      <c r="AF66" s="44"/>
      <c r="AG66" s="133"/>
      <c r="AI66" s="133"/>
    </row>
    <row r="67" spans="1:35" s="139" customFormat="1" ht="15.75" thickBot="1" x14ac:dyDescent="0.3">
      <c r="A67" s="199" t="s">
        <v>929</v>
      </c>
      <c r="B67" s="15" t="s">
        <v>30</v>
      </c>
      <c r="C67" s="214" t="s">
        <v>90</v>
      </c>
      <c r="D67" s="138">
        <f t="shared" si="0"/>
        <v>32584</v>
      </c>
      <c r="E67" s="506">
        <v>46920.960000000006</v>
      </c>
      <c r="F67" t="s">
        <v>1374</v>
      </c>
      <c r="G67" s="347" t="e">
        <f>VLOOKUP(F67,#REF!,2,0)</f>
        <v>#REF!</v>
      </c>
      <c r="H67" s="501">
        <f t="shared" si="1"/>
        <v>75073.536000000007</v>
      </c>
      <c r="I67" s="118" t="s">
        <v>310</v>
      </c>
      <c r="J67" s="56" t="s">
        <v>546</v>
      </c>
      <c r="K67" s="267">
        <v>4</v>
      </c>
      <c r="L67" s="67">
        <f>Список!$C$11</f>
        <v>4120</v>
      </c>
      <c r="M67" s="118" t="s">
        <v>326</v>
      </c>
      <c r="N67" s="55" t="s">
        <v>551</v>
      </c>
      <c r="O67" s="212">
        <v>1</v>
      </c>
      <c r="P67" s="68">
        <f>Список!$C$27</f>
        <v>6561</v>
      </c>
      <c r="Q67" s="118" t="s">
        <v>328</v>
      </c>
      <c r="R67" s="55" t="s">
        <v>552</v>
      </c>
      <c r="S67" s="35">
        <v>1</v>
      </c>
      <c r="T67" s="68">
        <f>Список!$C$31</f>
        <v>4217</v>
      </c>
      <c r="U67" s="118" t="s">
        <v>304</v>
      </c>
      <c r="V67" s="55" t="s">
        <v>555</v>
      </c>
      <c r="W67" s="212">
        <v>2</v>
      </c>
      <c r="X67" s="71">
        <f>Список!$C$42</f>
        <v>1301</v>
      </c>
      <c r="Y67" s="10" t="s">
        <v>323</v>
      </c>
      <c r="Z67" s="55" t="s">
        <v>556</v>
      </c>
      <c r="AA67" s="212">
        <v>2</v>
      </c>
      <c r="AB67" s="71">
        <f>Список!$C$47</f>
        <v>1362</v>
      </c>
      <c r="AC67" s="49"/>
      <c r="AD67" s="50"/>
      <c r="AE67" s="214"/>
      <c r="AF67" s="71"/>
      <c r="AG67" s="133"/>
      <c r="AI67" s="133"/>
    </row>
    <row r="68" spans="1:35" s="136" customFormat="1" ht="15.75" thickBot="1" x14ac:dyDescent="0.3">
      <c r="A68" s="202" t="s">
        <v>930</v>
      </c>
      <c r="B68" s="184" t="s">
        <v>30</v>
      </c>
      <c r="C68" s="220" t="s">
        <v>91</v>
      </c>
      <c r="D68" s="179">
        <f t="shared" si="0"/>
        <v>34857</v>
      </c>
      <c r="E68" s="507">
        <v>50194.080000000002</v>
      </c>
      <c r="F68" t="s">
        <v>1375</v>
      </c>
      <c r="G68" s="347" t="e">
        <f>VLOOKUP(F68,#REF!,2,0)</f>
        <v>#REF!</v>
      </c>
      <c r="H68" s="501">
        <f t="shared" si="1"/>
        <v>80310.528000000006</v>
      </c>
      <c r="I68" s="223" t="s">
        <v>294</v>
      </c>
      <c r="J68" s="24" t="s">
        <v>546</v>
      </c>
      <c r="K68" s="272">
        <v>6</v>
      </c>
      <c r="L68" s="45">
        <f>Список!$C$2</f>
        <v>2705</v>
      </c>
      <c r="M68" s="223" t="s">
        <v>325</v>
      </c>
      <c r="N68" s="20" t="s">
        <v>551</v>
      </c>
      <c r="O68" s="217">
        <v>1</v>
      </c>
      <c r="P68" s="45">
        <f>Список!$C$26</f>
        <v>6053</v>
      </c>
      <c r="Q68" s="223" t="s">
        <v>327</v>
      </c>
      <c r="R68" s="20" t="s">
        <v>552</v>
      </c>
      <c r="S68" s="224">
        <v>2</v>
      </c>
      <c r="T68" s="45">
        <f>Список!$C$30</f>
        <v>3963</v>
      </c>
      <c r="U68" s="223" t="s">
        <v>296</v>
      </c>
      <c r="V68" s="20" t="s">
        <v>555</v>
      </c>
      <c r="W68" s="217">
        <v>2</v>
      </c>
      <c r="X68" s="53">
        <f>Список!$C$38</f>
        <v>762</v>
      </c>
      <c r="Y68" s="16" t="s">
        <v>319</v>
      </c>
      <c r="Z68" s="20" t="s">
        <v>556</v>
      </c>
      <c r="AA68" s="217">
        <v>4</v>
      </c>
      <c r="AB68" s="53">
        <f>Список!$C$43</f>
        <v>781</v>
      </c>
      <c r="AC68" s="181"/>
      <c r="AD68" s="24"/>
      <c r="AE68" s="220"/>
      <c r="AF68" s="53"/>
      <c r="AG68" s="133"/>
      <c r="AI68" s="133"/>
    </row>
    <row r="69" spans="1:35" s="136" customFormat="1" ht="15.75" thickBot="1" x14ac:dyDescent="0.3">
      <c r="A69" s="198" t="s">
        <v>931</v>
      </c>
      <c r="B69" s="1" t="s">
        <v>30</v>
      </c>
      <c r="C69" s="127" t="s">
        <v>92</v>
      </c>
      <c r="D69" s="135">
        <f t="shared" si="0"/>
        <v>36635</v>
      </c>
      <c r="E69" s="503">
        <v>52754.399999999994</v>
      </c>
      <c r="F69" t="s">
        <v>1376</v>
      </c>
      <c r="G69" s="347" t="e">
        <f>VLOOKUP(F69,#REF!,2,0)</f>
        <v>#REF!</v>
      </c>
      <c r="H69" s="501">
        <f t="shared" ref="H69:H132" si="2">E69+E69*60%</f>
        <v>84407.039999999994</v>
      </c>
      <c r="I69" s="117" t="s">
        <v>297</v>
      </c>
      <c r="J69" s="24" t="s">
        <v>546</v>
      </c>
      <c r="K69" s="266">
        <v>6</v>
      </c>
      <c r="L69" s="45">
        <f>Список!$C$3</f>
        <v>2866</v>
      </c>
      <c r="M69" s="117" t="s">
        <v>325</v>
      </c>
      <c r="N69" s="2" t="s">
        <v>551</v>
      </c>
      <c r="O69" s="211">
        <v>1</v>
      </c>
      <c r="P69" s="46">
        <f>Список!$C$26</f>
        <v>6053</v>
      </c>
      <c r="Q69" s="117" t="s">
        <v>327</v>
      </c>
      <c r="R69" s="2" t="s">
        <v>552</v>
      </c>
      <c r="S69" s="27">
        <v>2</v>
      </c>
      <c r="T69" s="46">
        <f>Список!$C$30</f>
        <v>3963</v>
      </c>
      <c r="U69" s="117" t="s">
        <v>298</v>
      </c>
      <c r="V69" s="2" t="s">
        <v>555</v>
      </c>
      <c r="W69" s="123">
        <v>2</v>
      </c>
      <c r="X69" s="44">
        <f>Список!$C$39</f>
        <v>896</v>
      </c>
      <c r="Y69" s="9" t="s">
        <v>320</v>
      </c>
      <c r="Z69" s="2" t="s">
        <v>556</v>
      </c>
      <c r="AA69" s="123">
        <v>4</v>
      </c>
      <c r="AB69" s="44">
        <f>Список!$C$44</f>
        <v>917</v>
      </c>
      <c r="AC69" s="32"/>
      <c r="AD69" s="26"/>
      <c r="AE69" s="127"/>
      <c r="AF69" s="44"/>
      <c r="AG69" s="133"/>
      <c r="AI69" s="133"/>
    </row>
    <row r="70" spans="1:35" s="136" customFormat="1" ht="15.75" thickBot="1" x14ac:dyDescent="0.3">
      <c r="A70" s="198" t="s">
        <v>932</v>
      </c>
      <c r="B70" s="1" t="s">
        <v>30</v>
      </c>
      <c r="C70" s="127" t="s">
        <v>93</v>
      </c>
      <c r="D70" s="135">
        <f t="shared" ref="D70:D130" si="3">SUM(K70*L70)+(O70*P70)+(S70*T70)+(W70*X70)+(AA70*AB70)+(AE70*AF70)</f>
        <v>37229</v>
      </c>
      <c r="E70" s="503">
        <v>53609.759999999995</v>
      </c>
      <c r="F70" t="s">
        <v>1377</v>
      </c>
      <c r="G70" s="347" t="e">
        <f>VLOOKUP(F70,#REF!,2,0)</f>
        <v>#REF!</v>
      </c>
      <c r="H70" s="501">
        <f t="shared" si="2"/>
        <v>85775.615999999995</v>
      </c>
      <c r="I70" s="117" t="s">
        <v>299</v>
      </c>
      <c r="J70" s="24" t="s">
        <v>546</v>
      </c>
      <c r="K70" s="266">
        <v>6</v>
      </c>
      <c r="L70" s="45">
        <f>Список!$C$4</f>
        <v>2832</v>
      </c>
      <c r="M70" s="117" t="s">
        <v>325</v>
      </c>
      <c r="N70" s="2" t="s">
        <v>551</v>
      </c>
      <c r="O70" s="211">
        <v>1</v>
      </c>
      <c r="P70" s="46">
        <f>Список!$C$26</f>
        <v>6053</v>
      </c>
      <c r="Q70" s="117" t="s">
        <v>327</v>
      </c>
      <c r="R70" s="2" t="s">
        <v>552</v>
      </c>
      <c r="S70" s="27">
        <v>2</v>
      </c>
      <c r="T70" s="46">
        <f>Список!$C$30</f>
        <v>3963</v>
      </c>
      <c r="U70" s="117" t="s">
        <v>300</v>
      </c>
      <c r="V70" s="2" t="s">
        <v>555</v>
      </c>
      <c r="W70" s="123">
        <v>2</v>
      </c>
      <c r="X70" s="44">
        <f>Список!$C$40</f>
        <v>1035</v>
      </c>
      <c r="Y70" s="9" t="s">
        <v>321</v>
      </c>
      <c r="Z70" s="2" t="s">
        <v>556</v>
      </c>
      <c r="AA70" s="123">
        <v>4</v>
      </c>
      <c r="AB70" s="44">
        <f>Список!$C$45</f>
        <v>1047</v>
      </c>
      <c r="AC70" s="32"/>
      <c r="AD70" s="26"/>
      <c r="AE70" s="127"/>
      <c r="AF70" s="44"/>
      <c r="AG70" s="133"/>
      <c r="AI70" s="133"/>
    </row>
    <row r="71" spans="1:35" s="136" customFormat="1" ht="15.75" thickBot="1" x14ac:dyDescent="0.3">
      <c r="A71" s="198" t="s">
        <v>933</v>
      </c>
      <c r="B71" s="1" t="s">
        <v>30</v>
      </c>
      <c r="C71" s="127" t="s">
        <v>94</v>
      </c>
      <c r="D71" s="135">
        <f t="shared" si="3"/>
        <v>42229</v>
      </c>
      <c r="E71" s="503">
        <v>60809.759999999995</v>
      </c>
      <c r="F71" t="s">
        <v>1378</v>
      </c>
      <c r="G71" s="347" t="e">
        <f>VLOOKUP(F71,#REF!,2,0)</f>
        <v>#REF!</v>
      </c>
      <c r="H71" s="501">
        <f t="shared" si="2"/>
        <v>97295.61599999998</v>
      </c>
      <c r="I71" s="117" t="s">
        <v>301</v>
      </c>
      <c r="J71" s="24" t="s">
        <v>546</v>
      </c>
      <c r="K71" s="266">
        <v>6</v>
      </c>
      <c r="L71" s="45">
        <f>Список!$C$5</f>
        <v>3500</v>
      </c>
      <c r="M71" s="117" t="s">
        <v>325</v>
      </c>
      <c r="N71" s="2" t="s">
        <v>551</v>
      </c>
      <c r="O71" s="211">
        <v>1</v>
      </c>
      <c r="P71" s="46">
        <f>Список!$C$26</f>
        <v>6053</v>
      </c>
      <c r="Q71" s="117" t="s">
        <v>327</v>
      </c>
      <c r="R71" s="2" t="s">
        <v>552</v>
      </c>
      <c r="S71" s="27">
        <v>2</v>
      </c>
      <c r="T71" s="46">
        <f>Список!$C$30</f>
        <v>3963</v>
      </c>
      <c r="U71" s="117" t="s">
        <v>302</v>
      </c>
      <c r="V71" s="2" t="s">
        <v>555</v>
      </c>
      <c r="W71" s="123">
        <v>2</v>
      </c>
      <c r="X71" s="44">
        <f>Список!$C$41</f>
        <v>1165</v>
      </c>
      <c r="Y71" s="9" t="s">
        <v>322</v>
      </c>
      <c r="Z71" s="2" t="s">
        <v>556</v>
      </c>
      <c r="AA71" s="123">
        <v>4</v>
      </c>
      <c r="AB71" s="44">
        <f>Список!$C$46</f>
        <v>1230</v>
      </c>
      <c r="AC71" s="32"/>
      <c r="AD71" s="26"/>
      <c r="AE71" s="127"/>
      <c r="AF71" s="44"/>
      <c r="AG71" s="133"/>
      <c r="AI71" s="133"/>
    </row>
    <row r="72" spans="1:35" s="136" customFormat="1" ht="15.75" thickBot="1" x14ac:dyDescent="0.3">
      <c r="A72" s="198" t="s">
        <v>934</v>
      </c>
      <c r="B72" s="1" t="s">
        <v>30</v>
      </c>
      <c r="C72" s="127" t="s">
        <v>95</v>
      </c>
      <c r="D72" s="135">
        <f t="shared" si="3"/>
        <v>44607</v>
      </c>
      <c r="E72" s="503">
        <v>64234.080000000002</v>
      </c>
      <c r="F72" t="s">
        <v>1379</v>
      </c>
      <c r="G72" s="347" t="e">
        <f>VLOOKUP(F72,#REF!,2,0)</f>
        <v>#REF!</v>
      </c>
      <c r="H72" s="501">
        <f t="shared" si="2"/>
        <v>102774.52799999999</v>
      </c>
      <c r="I72" s="117" t="s">
        <v>303</v>
      </c>
      <c r="J72" s="24" t="s">
        <v>546</v>
      </c>
      <c r="K72" s="266">
        <v>6</v>
      </c>
      <c r="L72" s="45">
        <f>Список!$C$6</f>
        <v>3763</v>
      </c>
      <c r="M72" s="117" t="s">
        <v>325</v>
      </c>
      <c r="N72" s="2" t="s">
        <v>551</v>
      </c>
      <c r="O72" s="211">
        <v>1</v>
      </c>
      <c r="P72" s="46">
        <f>Список!$C$26</f>
        <v>6053</v>
      </c>
      <c r="Q72" s="117" t="s">
        <v>327</v>
      </c>
      <c r="R72" s="2" t="s">
        <v>552</v>
      </c>
      <c r="S72" s="27">
        <v>2</v>
      </c>
      <c r="T72" s="46">
        <f>Список!$C$30</f>
        <v>3963</v>
      </c>
      <c r="U72" s="117" t="s">
        <v>304</v>
      </c>
      <c r="V72" s="2" t="s">
        <v>555</v>
      </c>
      <c r="W72" s="123">
        <v>2</v>
      </c>
      <c r="X72" s="44">
        <f>Список!$C$42</f>
        <v>1301</v>
      </c>
      <c r="Y72" s="9" t="s">
        <v>323</v>
      </c>
      <c r="Z72" s="2" t="s">
        <v>556</v>
      </c>
      <c r="AA72" s="123">
        <v>4</v>
      </c>
      <c r="AB72" s="44">
        <f>Список!$C$47</f>
        <v>1362</v>
      </c>
      <c r="AC72" s="32"/>
      <c r="AD72" s="26"/>
      <c r="AE72" s="127"/>
      <c r="AF72" s="44"/>
      <c r="AG72" s="133"/>
      <c r="AI72" s="133"/>
    </row>
    <row r="73" spans="1:35" s="136" customFormat="1" ht="15.75" thickBot="1" x14ac:dyDescent="0.3">
      <c r="A73" s="198" t="s">
        <v>935</v>
      </c>
      <c r="B73" s="1" t="s">
        <v>30</v>
      </c>
      <c r="C73" s="127" t="s">
        <v>96</v>
      </c>
      <c r="D73" s="135">
        <f t="shared" si="3"/>
        <v>35453</v>
      </c>
      <c r="E73" s="503">
        <v>51052.32</v>
      </c>
      <c r="F73" t="s">
        <v>1380</v>
      </c>
      <c r="G73" s="347" t="e">
        <f>VLOOKUP(F73,#REF!,2,0)</f>
        <v>#REF!</v>
      </c>
      <c r="H73" s="501">
        <f t="shared" si="2"/>
        <v>81683.712</v>
      </c>
      <c r="I73" s="117" t="s">
        <v>305</v>
      </c>
      <c r="J73" s="24" t="s">
        <v>546</v>
      </c>
      <c r="K73" s="266">
        <v>6</v>
      </c>
      <c r="L73" s="45">
        <f>Список!$C$7</f>
        <v>2635</v>
      </c>
      <c r="M73" s="117" t="s">
        <v>326</v>
      </c>
      <c r="N73" s="2" t="s">
        <v>551</v>
      </c>
      <c r="O73" s="211">
        <v>1</v>
      </c>
      <c r="P73" s="46">
        <f>Список!$C$27</f>
        <v>6561</v>
      </c>
      <c r="Q73" s="117" t="s">
        <v>328</v>
      </c>
      <c r="R73" s="2" t="s">
        <v>552</v>
      </c>
      <c r="S73" s="27">
        <v>2</v>
      </c>
      <c r="T73" s="46">
        <f>Список!$C$31</f>
        <v>4217</v>
      </c>
      <c r="U73" s="117" t="s">
        <v>296</v>
      </c>
      <c r="V73" s="2" t="s">
        <v>555</v>
      </c>
      <c r="W73" s="123">
        <v>2</v>
      </c>
      <c r="X73" s="44">
        <f>Список!$C$38</f>
        <v>762</v>
      </c>
      <c r="Y73" s="9" t="s">
        <v>319</v>
      </c>
      <c r="Z73" s="2" t="s">
        <v>556</v>
      </c>
      <c r="AA73" s="123">
        <v>4</v>
      </c>
      <c r="AB73" s="44">
        <f>Список!$C$43</f>
        <v>781</v>
      </c>
      <c r="AC73" s="32"/>
      <c r="AD73" s="26"/>
      <c r="AE73" s="127"/>
      <c r="AF73" s="44"/>
      <c r="AG73" s="133"/>
      <c r="AI73" s="133"/>
    </row>
    <row r="74" spans="1:35" s="136" customFormat="1" ht="15.75" thickBot="1" x14ac:dyDescent="0.3">
      <c r="A74" s="198" t="s">
        <v>936</v>
      </c>
      <c r="B74" s="1" t="s">
        <v>30</v>
      </c>
      <c r="C74" s="127" t="s">
        <v>97</v>
      </c>
      <c r="D74" s="135">
        <f t="shared" si="3"/>
        <v>38491</v>
      </c>
      <c r="E74" s="503">
        <v>55427.040000000001</v>
      </c>
      <c r="F74" t="s">
        <v>1381</v>
      </c>
      <c r="G74" s="347" t="e">
        <f>VLOOKUP(F74,#REF!,2,0)</f>
        <v>#REF!</v>
      </c>
      <c r="H74" s="501">
        <f t="shared" si="2"/>
        <v>88683.263999999996</v>
      </c>
      <c r="I74" s="117" t="s">
        <v>307</v>
      </c>
      <c r="J74" s="24" t="s">
        <v>546</v>
      </c>
      <c r="K74" s="266">
        <v>6</v>
      </c>
      <c r="L74" s="45">
        <f>Список!$C$8</f>
        <v>3006</v>
      </c>
      <c r="M74" s="117" t="s">
        <v>326</v>
      </c>
      <c r="N74" s="2" t="s">
        <v>551</v>
      </c>
      <c r="O74" s="211">
        <v>1</v>
      </c>
      <c r="P74" s="46">
        <f>Список!$C$27</f>
        <v>6561</v>
      </c>
      <c r="Q74" s="117" t="s">
        <v>328</v>
      </c>
      <c r="R74" s="2" t="s">
        <v>552</v>
      </c>
      <c r="S74" s="27">
        <v>2</v>
      </c>
      <c r="T74" s="46">
        <f>Список!$C$31</f>
        <v>4217</v>
      </c>
      <c r="U74" s="117" t="s">
        <v>298</v>
      </c>
      <c r="V74" s="2" t="s">
        <v>555</v>
      </c>
      <c r="W74" s="123">
        <v>2</v>
      </c>
      <c r="X74" s="44">
        <f>Список!$C$39</f>
        <v>896</v>
      </c>
      <c r="Y74" s="9" t="s">
        <v>320</v>
      </c>
      <c r="Z74" s="2" t="s">
        <v>556</v>
      </c>
      <c r="AA74" s="123">
        <v>4</v>
      </c>
      <c r="AB74" s="44">
        <f>Список!$C$44</f>
        <v>917</v>
      </c>
      <c r="AC74" s="32"/>
      <c r="AD74" s="26"/>
      <c r="AE74" s="127"/>
      <c r="AF74" s="44"/>
      <c r="AG74" s="133"/>
      <c r="AI74" s="133"/>
    </row>
    <row r="75" spans="1:35" s="136" customFormat="1" ht="15.75" thickBot="1" x14ac:dyDescent="0.3">
      <c r="A75" s="198" t="s">
        <v>937</v>
      </c>
      <c r="B75" s="1" t="s">
        <v>30</v>
      </c>
      <c r="C75" s="127" t="s">
        <v>98</v>
      </c>
      <c r="D75" s="135">
        <f t="shared" si="3"/>
        <v>41521</v>
      </c>
      <c r="E75" s="503">
        <v>59790.240000000005</v>
      </c>
      <c r="F75" t="s">
        <v>1382</v>
      </c>
      <c r="G75" s="347" t="e">
        <f>VLOOKUP(F75,#REF!,2,0)</f>
        <v>#REF!</v>
      </c>
      <c r="H75" s="501">
        <f t="shared" si="2"/>
        <v>95664.384000000005</v>
      </c>
      <c r="I75" s="117" t="s">
        <v>308</v>
      </c>
      <c r="J75" s="24" t="s">
        <v>546</v>
      </c>
      <c r="K75" s="266">
        <v>6</v>
      </c>
      <c r="L75" s="45">
        <f>Список!$C$9</f>
        <v>3378</v>
      </c>
      <c r="M75" s="117" t="s">
        <v>326</v>
      </c>
      <c r="N75" s="2" t="s">
        <v>551</v>
      </c>
      <c r="O75" s="211">
        <v>1</v>
      </c>
      <c r="P75" s="46">
        <f>Список!$C$27</f>
        <v>6561</v>
      </c>
      <c r="Q75" s="117" t="s">
        <v>328</v>
      </c>
      <c r="R75" s="2" t="s">
        <v>552</v>
      </c>
      <c r="S75" s="27">
        <v>2</v>
      </c>
      <c r="T75" s="46">
        <f>Список!$C$31</f>
        <v>4217</v>
      </c>
      <c r="U75" s="117" t="s">
        <v>300</v>
      </c>
      <c r="V75" s="2" t="s">
        <v>555</v>
      </c>
      <c r="W75" s="123">
        <v>2</v>
      </c>
      <c r="X75" s="44">
        <f>Список!$C$40</f>
        <v>1035</v>
      </c>
      <c r="Y75" s="9" t="s">
        <v>321</v>
      </c>
      <c r="Z75" s="2" t="s">
        <v>556</v>
      </c>
      <c r="AA75" s="123">
        <v>4</v>
      </c>
      <c r="AB75" s="44">
        <f>Список!$C$45</f>
        <v>1047</v>
      </c>
      <c r="AC75" s="32"/>
      <c r="AD75" s="26"/>
      <c r="AE75" s="127"/>
      <c r="AF75" s="44"/>
      <c r="AG75" s="133"/>
      <c r="AI75" s="133"/>
    </row>
    <row r="76" spans="1:35" s="136" customFormat="1" ht="15.75" thickBot="1" x14ac:dyDescent="0.3">
      <c r="A76" s="198" t="s">
        <v>938</v>
      </c>
      <c r="B76" s="1" t="s">
        <v>30</v>
      </c>
      <c r="C76" s="127" t="s">
        <v>99</v>
      </c>
      <c r="D76" s="135">
        <f t="shared" si="3"/>
        <v>44721</v>
      </c>
      <c r="E76" s="503">
        <v>64398.240000000005</v>
      </c>
      <c r="F76" t="s">
        <v>1383</v>
      </c>
      <c r="G76" s="347" t="e">
        <f>VLOOKUP(F76,#REF!,2,0)</f>
        <v>#REF!</v>
      </c>
      <c r="H76" s="501">
        <f t="shared" si="2"/>
        <v>103037.18400000001</v>
      </c>
      <c r="I76" s="117" t="s">
        <v>309</v>
      </c>
      <c r="J76" s="24" t="s">
        <v>546</v>
      </c>
      <c r="K76" s="266">
        <v>6</v>
      </c>
      <c r="L76" s="45">
        <f>Список!$C$10</f>
        <v>3746</v>
      </c>
      <c r="M76" s="117" t="s">
        <v>326</v>
      </c>
      <c r="N76" s="2" t="s">
        <v>551</v>
      </c>
      <c r="O76" s="211">
        <v>1</v>
      </c>
      <c r="P76" s="46">
        <f>Список!$C$27</f>
        <v>6561</v>
      </c>
      <c r="Q76" s="117" t="s">
        <v>328</v>
      </c>
      <c r="R76" s="2" t="s">
        <v>552</v>
      </c>
      <c r="S76" s="27">
        <v>2</v>
      </c>
      <c r="T76" s="46">
        <f>Список!$C$31</f>
        <v>4217</v>
      </c>
      <c r="U76" s="117" t="s">
        <v>302</v>
      </c>
      <c r="V76" s="2" t="s">
        <v>555</v>
      </c>
      <c r="W76" s="123">
        <v>2</v>
      </c>
      <c r="X76" s="44">
        <f>Список!$C$41</f>
        <v>1165</v>
      </c>
      <c r="Y76" s="9" t="s">
        <v>322</v>
      </c>
      <c r="Z76" s="2" t="s">
        <v>556</v>
      </c>
      <c r="AA76" s="123">
        <v>4</v>
      </c>
      <c r="AB76" s="44">
        <f>Список!$C$46</f>
        <v>1230</v>
      </c>
      <c r="AC76" s="32"/>
      <c r="AD76" s="26"/>
      <c r="AE76" s="127"/>
      <c r="AF76" s="44"/>
      <c r="AG76" s="133"/>
      <c r="AI76" s="133"/>
    </row>
    <row r="77" spans="1:35" s="139" customFormat="1" ht="15.75" thickBot="1" x14ac:dyDescent="0.3">
      <c r="A77" s="199" t="s">
        <v>939</v>
      </c>
      <c r="B77" s="15" t="s">
        <v>30</v>
      </c>
      <c r="C77" s="128" t="s">
        <v>100</v>
      </c>
      <c r="D77" s="138">
        <f t="shared" si="3"/>
        <v>47765</v>
      </c>
      <c r="E77" s="506">
        <v>68781.600000000006</v>
      </c>
      <c r="F77" t="s">
        <v>1384</v>
      </c>
      <c r="G77" s="347" t="e">
        <f>VLOOKUP(F77,#REF!,2,0)</f>
        <v>#REF!</v>
      </c>
      <c r="H77" s="501">
        <f t="shared" si="2"/>
        <v>110050.56</v>
      </c>
      <c r="I77" s="117" t="s">
        <v>310</v>
      </c>
      <c r="J77" s="56" t="s">
        <v>546</v>
      </c>
      <c r="K77" s="267">
        <v>6</v>
      </c>
      <c r="L77" s="67">
        <f>Список!$C$11</f>
        <v>4120</v>
      </c>
      <c r="M77" s="118" t="s">
        <v>326</v>
      </c>
      <c r="N77" s="55" t="s">
        <v>551</v>
      </c>
      <c r="O77" s="212">
        <v>1</v>
      </c>
      <c r="P77" s="68">
        <f>Список!$C$27</f>
        <v>6561</v>
      </c>
      <c r="Q77" s="118" t="s">
        <v>328</v>
      </c>
      <c r="R77" s="55" t="s">
        <v>552</v>
      </c>
      <c r="S77" s="35">
        <v>2</v>
      </c>
      <c r="T77" s="68">
        <f>Список!$C$31</f>
        <v>4217</v>
      </c>
      <c r="U77" s="118" t="s">
        <v>304</v>
      </c>
      <c r="V77" s="55" t="s">
        <v>555</v>
      </c>
      <c r="W77" s="125">
        <v>2</v>
      </c>
      <c r="X77" s="71">
        <f>Список!$C$42</f>
        <v>1301</v>
      </c>
      <c r="Y77" s="10" t="s">
        <v>323</v>
      </c>
      <c r="Z77" s="55" t="s">
        <v>556</v>
      </c>
      <c r="AA77" s="125">
        <v>4</v>
      </c>
      <c r="AB77" s="71">
        <f>Список!$C$47</f>
        <v>1362</v>
      </c>
      <c r="AC77" s="49"/>
      <c r="AD77" s="50"/>
      <c r="AE77" s="128"/>
      <c r="AF77" s="71"/>
      <c r="AG77" s="133"/>
      <c r="AI77" s="133"/>
    </row>
    <row r="78" spans="1:35" s="133" customFormat="1" ht="15.75" thickBot="1" x14ac:dyDescent="0.3">
      <c r="A78" s="197" t="s">
        <v>940</v>
      </c>
      <c r="B78" s="14" t="s">
        <v>71</v>
      </c>
      <c r="C78" s="126" t="s">
        <v>72</v>
      </c>
      <c r="D78" s="132">
        <f t="shared" si="3"/>
        <v>10935</v>
      </c>
      <c r="E78" s="502">
        <v>15746.4</v>
      </c>
      <c r="F78" t="s">
        <v>1385</v>
      </c>
      <c r="G78" s="347" t="e">
        <f>VLOOKUP(F78,#REF!,2,0)</f>
        <v>#REF!</v>
      </c>
      <c r="H78" s="501">
        <f t="shared" si="2"/>
        <v>25194.239999999998</v>
      </c>
      <c r="I78" s="117" t="s">
        <v>294</v>
      </c>
      <c r="J78" s="54" t="s">
        <v>546</v>
      </c>
      <c r="K78" s="265">
        <v>2</v>
      </c>
      <c r="L78" s="66">
        <f>Список!$C$2</f>
        <v>2705</v>
      </c>
      <c r="M78" s="116" t="s">
        <v>327</v>
      </c>
      <c r="N78" s="48" t="s">
        <v>552</v>
      </c>
      <c r="O78" s="210">
        <v>1</v>
      </c>
      <c r="P78" s="66">
        <f>Список!$C$30</f>
        <v>3963</v>
      </c>
      <c r="Q78" s="116" t="s">
        <v>319</v>
      </c>
      <c r="R78" s="48" t="s">
        <v>556</v>
      </c>
      <c r="S78" s="34">
        <v>2</v>
      </c>
      <c r="T78" s="70">
        <f>Список!$C$43</f>
        <v>781</v>
      </c>
      <c r="U78" s="149"/>
      <c r="V78" s="48"/>
      <c r="W78" s="126"/>
      <c r="X78" s="70"/>
      <c r="Y78" s="134"/>
      <c r="Z78" s="48"/>
      <c r="AA78" s="126"/>
      <c r="AB78" s="70"/>
      <c r="AC78" s="47"/>
      <c r="AD78" s="54"/>
      <c r="AE78" s="126"/>
      <c r="AF78" s="70"/>
    </row>
    <row r="79" spans="1:35" s="136" customFormat="1" ht="15.75" thickBot="1" x14ac:dyDescent="0.3">
      <c r="A79" s="198" t="s">
        <v>941</v>
      </c>
      <c r="B79" s="1" t="s">
        <v>71</v>
      </c>
      <c r="C79" s="127" t="s">
        <v>73</v>
      </c>
      <c r="D79" s="135">
        <f t="shared" si="3"/>
        <v>11529</v>
      </c>
      <c r="E79" s="503">
        <v>16601.760000000002</v>
      </c>
      <c r="F79" t="s">
        <v>1386</v>
      </c>
      <c r="G79" s="347" t="e">
        <f>VLOOKUP(F79,#REF!,2,0)</f>
        <v>#REF!</v>
      </c>
      <c r="H79" s="501">
        <f t="shared" si="2"/>
        <v>26562.816000000003</v>
      </c>
      <c r="I79" s="117" t="s">
        <v>297</v>
      </c>
      <c r="J79" s="24" t="s">
        <v>546</v>
      </c>
      <c r="K79" s="266">
        <v>2</v>
      </c>
      <c r="L79" s="45">
        <f>Список!$C$3</f>
        <v>2866</v>
      </c>
      <c r="M79" s="117" t="s">
        <v>327</v>
      </c>
      <c r="N79" s="2" t="s">
        <v>552</v>
      </c>
      <c r="O79" s="211">
        <v>1</v>
      </c>
      <c r="P79" s="46">
        <f>Список!$C$30</f>
        <v>3963</v>
      </c>
      <c r="Q79" s="117" t="s">
        <v>320</v>
      </c>
      <c r="R79" s="2" t="s">
        <v>556</v>
      </c>
      <c r="S79" s="27">
        <v>2</v>
      </c>
      <c r="T79" s="44">
        <f>Список!$C$44</f>
        <v>917</v>
      </c>
      <c r="U79" s="154"/>
      <c r="V79" s="2"/>
      <c r="W79" s="127"/>
      <c r="X79" s="44"/>
      <c r="Y79" s="137"/>
      <c r="Z79" s="2"/>
      <c r="AA79" s="127"/>
      <c r="AB79" s="44"/>
      <c r="AC79" s="32"/>
      <c r="AD79" s="26"/>
      <c r="AE79" s="127"/>
      <c r="AF79" s="44"/>
      <c r="AG79" s="133"/>
      <c r="AI79" s="133"/>
    </row>
    <row r="80" spans="1:35" s="136" customFormat="1" ht="15.75" thickBot="1" x14ac:dyDescent="0.3">
      <c r="A80" s="198" t="s">
        <v>942</v>
      </c>
      <c r="B80" s="1" t="s">
        <v>71</v>
      </c>
      <c r="C80" s="127" t="s">
        <v>74</v>
      </c>
      <c r="D80" s="135">
        <f t="shared" si="3"/>
        <v>11721</v>
      </c>
      <c r="E80" s="503">
        <v>16878.239999999998</v>
      </c>
      <c r="F80" t="s">
        <v>1387</v>
      </c>
      <c r="G80" s="347" t="e">
        <f>VLOOKUP(F80,#REF!,2,0)</f>
        <v>#REF!</v>
      </c>
      <c r="H80" s="501">
        <f t="shared" si="2"/>
        <v>27005.183999999994</v>
      </c>
      <c r="I80" s="117" t="s">
        <v>299</v>
      </c>
      <c r="J80" s="24" t="s">
        <v>546</v>
      </c>
      <c r="K80" s="266">
        <v>2</v>
      </c>
      <c r="L80" s="45">
        <f>Список!$C$4</f>
        <v>2832</v>
      </c>
      <c r="M80" s="117" t="s">
        <v>327</v>
      </c>
      <c r="N80" s="2" t="s">
        <v>552</v>
      </c>
      <c r="O80" s="211">
        <v>1</v>
      </c>
      <c r="P80" s="46">
        <f>Список!$C$30</f>
        <v>3963</v>
      </c>
      <c r="Q80" s="117" t="s">
        <v>321</v>
      </c>
      <c r="R80" s="2" t="s">
        <v>556</v>
      </c>
      <c r="S80" s="27">
        <v>2</v>
      </c>
      <c r="T80" s="44">
        <f>Список!$C$45</f>
        <v>1047</v>
      </c>
      <c r="U80" s="154"/>
      <c r="V80" s="2"/>
      <c r="W80" s="127"/>
      <c r="X80" s="44"/>
      <c r="Y80" s="137"/>
      <c r="Z80" s="2"/>
      <c r="AA80" s="127"/>
      <c r="AB80" s="44"/>
      <c r="AC80" s="32"/>
      <c r="AD80" s="26"/>
      <c r="AE80" s="127"/>
      <c r="AF80" s="44"/>
      <c r="AG80" s="133"/>
      <c r="AI80" s="133"/>
    </row>
    <row r="81" spans="1:35" s="136" customFormat="1" ht="15.75" thickBot="1" x14ac:dyDescent="0.3">
      <c r="A81" s="198" t="s">
        <v>943</v>
      </c>
      <c r="B81" s="1" t="s">
        <v>71</v>
      </c>
      <c r="C81" s="127" t="s">
        <v>75</v>
      </c>
      <c r="D81" s="135">
        <f t="shared" si="3"/>
        <v>13423</v>
      </c>
      <c r="E81" s="503">
        <v>19329.120000000003</v>
      </c>
      <c r="F81" t="s">
        <v>1388</v>
      </c>
      <c r="G81" s="347" t="e">
        <f>VLOOKUP(F81,#REF!,2,0)</f>
        <v>#REF!</v>
      </c>
      <c r="H81" s="501">
        <f t="shared" si="2"/>
        <v>30926.592000000004</v>
      </c>
      <c r="I81" s="117" t="s">
        <v>301</v>
      </c>
      <c r="J81" s="24" t="s">
        <v>546</v>
      </c>
      <c r="K81" s="266">
        <v>2</v>
      </c>
      <c r="L81" s="45">
        <f>Список!$C$5</f>
        <v>3500</v>
      </c>
      <c r="M81" s="117" t="s">
        <v>327</v>
      </c>
      <c r="N81" s="2" t="s">
        <v>552</v>
      </c>
      <c r="O81" s="211">
        <v>1</v>
      </c>
      <c r="P81" s="46">
        <f>Список!$C$30</f>
        <v>3963</v>
      </c>
      <c r="Q81" s="117" t="s">
        <v>322</v>
      </c>
      <c r="R81" s="2" t="s">
        <v>556</v>
      </c>
      <c r="S81" s="27">
        <v>2</v>
      </c>
      <c r="T81" s="44">
        <f>Список!$C$46</f>
        <v>1230</v>
      </c>
      <c r="U81" s="154"/>
      <c r="V81" s="2"/>
      <c r="W81" s="127"/>
      <c r="X81" s="44"/>
      <c r="Y81" s="137"/>
      <c r="Z81" s="2"/>
      <c r="AA81" s="127"/>
      <c r="AB81" s="44"/>
      <c r="AC81" s="32"/>
      <c r="AD81" s="26"/>
      <c r="AE81" s="127"/>
      <c r="AF81" s="44"/>
      <c r="AG81" s="133"/>
      <c r="AI81" s="133"/>
    </row>
    <row r="82" spans="1:35" s="136" customFormat="1" ht="15.75" thickBot="1" x14ac:dyDescent="0.3">
      <c r="A82" s="198" t="s">
        <v>944</v>
      </c>
      <c r="B82" s="1" t="s">
        <v>71</v>
      </c>
      <c r="C82" s="127" t="s">
        <v>76</v>
      </c>
      <c r="D82" s="135">
        <f t="shared" si="3"/>
        <v>14213</v>
      </c>
      <c r="E82" s="503">
        <v>20466.72</v>
      </c>
      <c r="F82" t="s">
        <v>1389</v>
      </c>
      <c r="G82" s="347" t="e">
        <f>VLOOKUP(F82,#REF!,2,0)</f>
        <v>#REF!</v>
      </c>
      <c r="H82" s="501">
        <f t="shared" si="2"/>
        <v>32746.752</v>
      </c>
      <c r="I82" s="117" t="s">
        <v>303</v>
      </c>
      <c r="J82" s="24" t="s">
        <v>546</v>
      </c>
      <c r="K82" s="266">
        <v>2</v>
      </c>
      <c r="L82" s="45">
        <f>Список!$C$6</f>
        <v>3763</v>
      </c>
      <c r="M82" s="117" t="s">
        <v>327</v>
      </c>
      <c r="N82" s="2" t="s">
        <v>552</v>
      </c>
      <c r="O82" s="211">
        <v>1</v>
      </c>
      <c r="P82" s="46">
        <f>Список!$C$30</f>
        <v>3963</v>
      </c>
      <c r="Q82" s="117" t="s">
        <v>323</v>
      </c>
      <c r="R82" s="2" t="s">
        <v>556</v>
      </c>
      <c r="S82" s="27">
        <v>2</v>
      </c>
      <c r="T82" s="44">
        <f>Список!$C$47</f>
        <v>1362</v>
      </c>
      <c r="U82" s="154"/>
      <c r="V82" s="2"/>
      <c r="W82" s="127"/>
      <c r="X82" s="44"/>
      <c r="Y82" s="137"/>
      <c r="Z82" s="2"/>
      <c r="AA82" s="127"/>
      <c r="AB82" s="44"/>
      <c r="AC82" s="32"/>
      <c r="AD82" s="26"/>
      <c r="AE82" s="127"/>
      <c r="AF82" s="44"/>
      <c r="AG82" s="133"/>
      <c r="AI82" s="133"/>
    </row>
    <row r="83" spans="1:35" s="136" customFormat="1" ht="15.75" thickBot="1" x14ac:dyDescent="0.3">
      <c r="A83" s="198" t="s">
        <v>945</v>
      </c>
      <c r="B83" s="1" t="s">
        <v>71</v>
      </c>
      <c r="C83" s="127" t="s">
        <v>77</v>
      </c>
      <c r="D83" s="135">
        <f t="shared" si="3"/>
        <v>11049</v>
      </c>
      <c r="E83" s="503">
        <v>15910.560000000001</v>
      </c>
      <c r="F83" t="s">
        <v>1390</v>
      </c>
      <c r="G83" s="347" t="e">
        <f>VLOOKUP(F83,#REF!,2,0)</f>
        <v>#REF!</v>
      </c>
      <c r="H83" s="501">
        <f t="shared" si="2"/>
        <v>25456.896000000001</v>
      </c>
      <c r="I83" s="117" t="s">
        <v>305</v>
      </c>
      <c r="J83" s="24" t="s">
        <v>546</v>
      </c>
      <c r="K83" s="266">
        <v>2</v>
      </c>
      <c r="L83" s="45">
        <f>Список!$C$7</f>
        <v>2635</v>
      </c>
      <c r="M83" s="117" t="s">
        <v>328</v>
      </c>
      <c r="N83" s="2" t="s">
        <v>552</v>
      </c>
      <c r="O83" s="211">
        <v>1</v>
      </c>
      <c r="P83" s="46">
        <f>Список!$C$31</f>
        <v>4217</v>
      </c>
      <c r="Q83" s="117" t="s">
        <v>319</v>
      </c>
      <c r="R83" s="2" t="s">
        <v>556</v>
      </c>
      <c r="S83" s="27">
        <v>2</v>
      </c>
      <c r="T83" s="44">
        <f>Список!$C$43</f>
        <v>781</v>
      </c>
      <c r="U83" s="154"/>
      <c r="V83" s="2"/>
      <c r="W83" s="127"/>
      <c r="X83" s="44"/>
      <c r="Y83" s="137"/>
      <c r="Z83" s="2"/>
      <c r="AA83" s="127"/>
      <c r="AB83" s="44"/>
      <c r="AC83" s="32"/>
      <c r="AD83" s="26"/>
      <c r="AE83" s="127"/>
      <c r="AF83" s="44"/>
      <c r="AG83" s="133"/>
      <c r="AI83" s="133"/>
    </row>
    <row r="84" spans="1:35" s="136" customFormat="1" ht="15.75" thickBot="1" x14ac:dyDescent="0.3">
      <c r="A84" s="198" t="s">
        <v>946</v>
      </c>
      <c r="B84" s="1" t="s">
        <v>71</v>
      </c>
      <c r="C84" s="127" t="s">
        <v>78</v>
      </c>
      <c r="D84" s="135">
        <f t="shared" si="3"/>
        <v>12063</v>
      </c>
      <c r="E84" s="503">
        <v>17370.72</v>
      </c>
      <c r="F84" t="s">
        <v>1391</v>
      </c>
      <c r="G84" s="347" t="e">
        <f>VLOOKUP(F84,#REF!,2,0)</f>
        <v>#REF!</v>
      </c>
      <c r="H84" s="501">
        <f t="shared" si="2"/>
        <v>27793.152000000002</v>
      </c>
      <c r="I84" s="117" t="s">
        <v>307</v>
      </c>
      <c r="J84" s="24" t="s">
        <v>546</v>
      </c>
      <c r="K84" s="266">
        <v>2</v>
      </c>
      <c r="L84" s="45">
        <f>Список!$C$8</f>
        <v>3006</v>
      </c>
      <c r="M84" s="117" t="s">
        <v>328</v>
      </c>
      <c r="N84" s="2" t="s">
        <v>552</v>
      </c>
      <c r="O84" s="211">
        <v>1</v>
      </c>
      <c r="P84" s="46">
        <f>Список!$C$31</f>
        <v>4217</v>
      </c>
      <c r="Q84" s="117" t="s">
        <v>320</v>
      </c>
      <c r="R84" s="2" t="s">
        <v>556</v>
      </c>
      <c r="S84" s="27">
        <v>2</v>
      </c>
      <c r="T84" s="44">
        <f>Список!$C$44</f>
        <v>917</v>
      </c>
      <c r="U84" s="154"/>
      <c r="V84" s="2"/>
      <c r="W84" s="127"/>
      <c r="X84" s="44"/>
      <c r="Y84" s="137"/>
      <c r="Z84" s="2"/>
      <c r="AA84" s="127"/>
      <c r="AB84" s="44"/>
      <c r="AC84" s="32"/>
      <c r="AD84" s="26"/>
      <c r="AE84" s="127"/>
      <c r="AF84" s="44"/>
      <c r="AG84" s="133"/>
      <c r="AI84" s="133"/>
    </row>
    <row r="85" spans="1:35" s="136" customFormat="1" ht="15.75" thickBot="1" x14ac:dyDescent="0.3">
      <c r="A85" s="198" t="s">
        <v>947</v>
      </c>
      <c r="B85" s="1" t="s">
        <v>71</v>
      </c>
      <c r="C85" s="127" t="s">
        <v>79</v>
      </c>
      <c r="D85" s="135">
        <f t="shared" si="3"/>
        <v>13067</v>
      </c>
      <c r="E85" s="503">
        <v>18816.480000000003</v>
      </c>
      <c r="F85" t="s">
        <v>1392</v>
      </c>
      <c r="G85" s="347" t="e">
        <f>VLOOKUP(F85,#REF!,2,0)</f>
        <v>#REF!</v>
      </c>
      <c r="H85" s="501">
        <f t="shared" si="2"/>
        <v>30106.368000000002</v>
      </c>
      <c r="I85" s="117" t="s">
        <v>308</v>
      </c>
      <c r="J85" s="24" t="s">
        <v>546</v>
      </c>
      <c r="K85" s="266">
        <v>2</v>
      </c>
      <c r="L85" s="45">
        <f>Список!$C$9</f>
        <v>3378</v>
      </c>
      <c r="M85" s="117" t="s">
        <v>328</v>
      </c>
      <c r="N85" s="2" t="s">
        <v>552</v>
      </c>
      <c r="O85" s="211">
        <v>1</v>
      </c>
      <c r="P85" s="46">
        <f>Список!$C$31</f>
        <v>4217</v>
      </c>
      <c r="Q85" s="117" t="s">
        <v>321</v>
      </c>
      <c r="R85" s="2" t="s">
        <v>556</v>
      </c>
      <c r="S85" s="27">
        <v>2</v>
      </c>
      <c r="T85" s="44">
        <f>Список!$C$45</f>
        <v>1047</v>
      </c>
      <c r="U85" s="154"/>
      <c r="V85" s="2"/>
      <c r="W85" s="127"/>
      <c r="X85" s="44"/>
      <c r="Y85" s="137"/>
      <c r="Z85" s="2"/>
      <c r="AA85" s="127"/>
      <c r="AB85" s="44"/>
      <c r="AC85" s="32"/>
      <c r="AD85" s="26"/>
      <c r="AE85" s="127"/>
      <c r="AF85" s="44"/>
      <c r="AG85" s="133"/>
      <c r="AI85" s="133"/>
    </row>
    <row r="86" spans="1:35" s="136" customFormat="1" ht="15.75" thickBot="1" x14ac:dyDescent="0.3">
      <c r="A86" s="198" t="s">
        <v>948</v>
      </c>
      <c r="B86" s="1" t="s">
        <v>71</v>
      </c>
      <c r="C86" s="127" t="s">
        <v>80</v>
      </c>
      <c r="D86" s="135">
        <f t="shared" si="3"/>
        <v>14169</v>
      </c>
      <c r="E86" s="503">
        <v>20403.36</v>
      </c>
      <c r="F86" t="s">
        <v>1393</v>
      </c>
      <c r="G86" s="347" t="e">
        <f>VLOOKUP(F86,#REF!,2,0)</f>
        <v>#REF!</v>
      </c>
      <c r="H86" s="501">
        <f t="shared" si="2"/>
        <v>32645.376</v>
      </c>
      <c r="I86" s="117" t="s">
        <v>309</v>
      </c>
      <c r="J86" s="24" t="s">
        <v>546</v>
      </c>
      <c r="K86" s="266">
        <v>2</v>
      </c>
      <c r="L86" s="45">
        <f>Список!$C$10</f>
        <v>3746</v>
      </c>
      <c r="M86" s="117" t="s">
        <v>328</v>
      </c>
      <c r="N86" s="2" t="s">
        <v>552</v>
      </c>
      <c r="O86" s="211">
        <v>1</v>
      </c>
      <c r="P86" s="46">
        <f>Список!$C$31</f>
        <v>4217</v>
      </c>
      <c r="Q86" s="117" t="s">
        <v>322</v>
      </c>
      <c r="R86" s="2" t="s">
        <v>556</v>
      </c>
      <c r="S86" s="27">
        <v>2</v>
      </c>
      <c r="T86" s="44">
        <f>Список!$C$46</f>
        <v>1230</v>
      </c>
      <c r="U86" s="154"/>
      <c r="V86" s="2"/>
      <c r="W86" s="127"/>
      <c r="X86" s="44"/>
      <c r="Y86" s="137"/>
      <c r="Z86" s="2"/>
      <c r="AA86" s="127"/>
      <c r="AB86" s="44"/>
      <c r="AC86" s="32"/>
      <c r="AD86" s="26"/>
      <c r="AE86" s="127"/>
      <c r="AF86" s="44"/>
      <c r="AG86" s="133"/>
      <c r="AI86" s="133"/>
    </row>
    <row r="87" spans="1:35" s="139" customFormat="1" ht="15.75" thickBot="1" x14ac:dyDescent="0.3">
      <c r="A87" s="199" t="s">
        <v>949</v>
      </c>
      <c r="B87" s="15" t="s">
        <v>71</v>
      </c>
      <c r="C87" s="128" t="s">
        <v>81</v>
      </c>
      <c r="D87" s="138">
        <f t="shared" si="3"/>
        <v>15181</v>
      </c>
      <c r="E87" s="506">
        <v>21860.639999999999</v>
      </c>
      <c r="F87" t="s">
        <v>1394</v>
      </c>
      <c r="G87" s="347" t="e">
        <f>VLOOKUP(F87,#REF!,2,0)</f>
        <v>#REF!</v>
      </c>
      <c r="H87" s="501">
        <f t="shared" si="2"/>
        <v>34977.023999999998</v>
      </c>
      <c r="I87" s="117" t="s">
        <v>310</v>
      </c>
      <c r="J87" s="56" t="s">
        <v>546</v>
      </c>
      <c r="K87" s="267">
        <v>2</v>
      </c>
      <c r="L87" s="67">
        <f>Список!$C$11</f>
        <v>4120</v>
      </c>
      <c r="M87" s="118" t="s">
        <v>328</v>
      </c>
      <c r="N87" s="55" t="s">
        <v>552</v>
      </c>
      <c r="O87" s="212">
        <v>1</v>
      </c>
      <c r="P87" s="68">
        <f>Список!$C$31</f>
        <v>4217</v>
      </c>
      <c r="Q87" s="118" t="s">
        <v>323</v>
      </c>
      <c r="R87" s="55" t="s">
        <v>556</v>
      </c>
      <c r="S87" s="35">
        <v>2</v>
      </c>
      <c r="T87" s="71">
        <f>Список!$C$47</f>
        <v>1362</v>
      </c>
      <c r="U87" s="150"/>
      <c r="V87" s="55"/>
      <c r="W87" s="128"/>
      <c r="X87" s="71"/>
      <c r="Y87" s="140"/>
      <c r="Z87" s="55"/>
      <c r="AA87" s="128"/>
      <c r="AB87" s="71"/>
      <c r="AC87" s="49"/>
      <c r="AD87" s="50"/>
      <c r="AE87" s="128"/>
      <c r="AF87" s="71"/>
      <c r="AG87" s="133"/>
      <c r="AI87" s="133"/>
    </row>
    <row r="88" spans="1:35" s="133" customFormat="1" ht="15.75" thickBot="1" x14ac:dyDescent="0.3">
      <c r="A88" s="197" t="s">
        <v>113</v>
      </c>
      <c r="B88" s="14" t="s">
        <v>101</v>
      </c>
      <c r="C88" s="126" t="s">
        <v>104</v>
      </c>
      <c r="D88" s="132">
        <f t="shared" si="3"/>
        <v>8675</v>
      </c>
      <c r="E88" s="502">
        <v>12492</v>
      </c>
      <c r="F88" t="s">
        <v>1395</v>
      </c>
      <c r="G88" s="347" t="e">
        <f>VLOOKUP(F88,#REF!,2,0)</f>
        <v>#REF!</v>
      </c>
      <c r="H88" s="501">
        <f t="shared" si="2"/>
        <v>19987.2</v>
      </c>
      <c r="I88" s="116" t="s">
        <v>331</v>
      </c>
      <c r="J88" s="48" t="s">
        <v>547</v>
      </c>
      <c r="K88" s="265">
        <v>1</v>
      </c>
      <c r="L88" s="66">
        <f>Список!$C$12</f>
        <v>4960</v>
      </c>
      <c r="M88" s="116" t="s">
        <v>295</v>
      </c>
      <c r="N88" s="48" t="s">
        <v>551</v>
      </c>
      <c r="O88" s="210">
        <v>1</v>
      </c>
      <c r="P88" s="66">
        <f>Список!$C$24</f>
        <v>2414</v>
      </c>
      <c r="Q88" s="116" t="s">
        <v>304</v>
      </c>
      <c r="R88" s="48" t="s">
        <v>555</v>
      </c>
      <c r="S88" s="34">
        <v>1</v>
      </c>
      <c r="T88" s="70">
        <f>Список!$C$42</f>
        <v>1301</v>
      </c>
      <c r="U88" s="152"/>
      <c r="V88" s="8"/>
      <c r="W88" s="124"/>
      <c r="X88" s="66"/>
      <c r="Y88" s="134"/>
      <c r="Z88" s="48"/>
      <c r="AA88" s="126"/>
      <c r="AB88" s="70"/>
      <c r="AC88" s="47"/>
      <c r="AD88" s="54"/>
      <c r="AE88" s="126"/>
      <c r="AF88" s="70"/>
    </row>
    <row r="89" spans="1:35" s="136" customFormat="1" ht="15.75" thickBot="1" x14ac:dyDescent="0.3">
      <c r="A89" s="198" t="s">
        <v>114</v>
      </c>
      <c r="B89" s="1" t="s">
        <v>103</v>
      </c>
      <c r="C89" s="127" t="s">
        <v>104</v>
      </c>
      <c r="D89" s="135">
        <f t="shared" si="3"/>
        <v>8675</v>
      </c>
      <c r="E89" s="503">
        <v>12492</v>
      </c>
      <c r="F89" t="s">
        <v>1396</v>
      </c>
      <c r="G89" s="347" t="e">
        <f>VLOOKUP(F89,#REF!,2,0)</f>
        <v>#REF!</v>
      </c>
      <c r="H89" s="501">
        <f t="shared" si="2"/>
        <v>19987.2</v>
      </c>
      <c r="I89" s="117" t="s">
        <v>332</v>
      </c>
      <c r="J89" s="20" t="s">
        <v>547</v>
      </c>
      <c r="K89" s="266">
        <v>1</v>
      </c>
      <c r="L89" s="46">
        <f>Список!$C$13</f>
        <v>4960</v>
      </c>
      <c r="M89" s="117" t="s">
        <v>295</v>
      </c>
      <c r="N89" s="2" t="s">
        <v>551</v>
      </c>
      <c r="O89" s="211">
        <v>1</v>
      </c>
      <c r="P89" s="45">
        <f>Список!$C$24</f>
        <v>2414</v>
      </c>
      <c r="Q89" s="117" t="s">
        <v>304</v>
      </c>
      <c r="R89" s="2" t="s">
        <v>555</v>
      </c>
      <c r="S89" s="27">
        <v>1</v>
      </c>
      <c r="T89" s="44">
        <f>Список!$C$42</f>
        <v>1301</v>
      </c>
      <c r="U89" s="169"/>
      <c r="V89" s="3"/>
      <c r="W89" s="123"/>
      <c r="X89" s="46"/>
      <c r="Y89" s="137"/>
      <c r="Z89" s="2"/>
      <c r="AA89" s="127"/>
      <c r="AB89" s="44"/>
      <c r="AC89" s="32"/>
      <c r="AD89" s="26"/>
      <c r="AE89" s="127"/>
      <c r="AF89" s="44"/>
      <c r="AG89" s="133"/>
      <c r="AI89" s="133"/>
    </row>
    <row r="90" spans="1:35" s="136" customFormat="1" ht="15.75" thickBot="1" x14ac:dyDescent="0.3">
      <c r="A90" s="198" t="s">
        <v>111</v>
      </c>
      <c r="B90" s="1" t="s">
        <v>101</v>
      </c>
      <c r="C90" s="127" t="s">
        <v>102</v>
      </c>
      <c r="D90" s="135">
        <f t="shared" si="3"/>
        <v>8090</v>
      </c>
      <c r="E90" s="503">
        <v>11649.599999999999</v>
      </c>
      <c r="F90" t="s">
        <v>1397</v>
      </c>
      <c r="G90" s="347" t="e">
        <f>VLOOKUP(F90,#REF!,2,0)</f>
        <v>#REF!</v>
      </c>
      <c r="H90" s="501">
        <f t="shared" si="2"/>
        <v>18639.359999999997</v>
      </c>
      <c r="I90" s="117" t="s">
        <v>329</v>
      </c>
      <c r="J90" s="20" t="s">
        <v>547</v>
      </c>
      <c r="K90" s="266">
        <v>1</v>
      </c>
      <c r="L90" s="46">
        <f>Список!$C$14</f>
        <v>4511</v>
      </c>
      <c r="M90" s="117" t="s">
        <v>295</v>
      </c>
      <c r="N90" s="2" t="s">
        <v>551</v>
      </c>
      <c r="O90" s="211">
        <v>1</v>
      </c>
      <c r="P90" s="45">
        <f>Список!$C$24</f>
        <v>2414</v>
      </c>
      <c r="Q90" s="117" t="s">
        <v>302</v>
      </c>
      <c r="R90" s="2" t="s">
        <v>555</v>
      </c>
      <c r="S90" s="27">
        <v>1</v>
      </c>
      <c r="T90" s="44">
        <f>Список!$C$41</f>
        <v>1165</v>
      </c>
      <c r="U90" s="169"/>
      <c r="V90" s="3"/>
      <c r="W90" s="123"/>
      <c r="X90" s="46"/>
      <c r="Y90" s="137"/>
      <c r="Z90" s="2"/>
      <c r="AA90" s="127"/>
      <c r="AB90" s="44"/>
      <c r="AC90" s="32"/>
      <c r="AD90" s="26"/>
      <c r="AE90" s="127"/>
      <c r="AF90" s="44"/>
      <c r="AG90" s="133"/>
      <c r="AI90" s="133"/>
    </row>
    <row r="91" spans="1:35" s="136" customFormat="1" ht="15.75" thickBot="1" x14ac:dyDescent="0.3">
      <c r="A91" s="198" t="s">
        <v>112</v>
      </c>
      <c r="B91" s="1" t="s">
        <v>103</v>
      </c>
      <c r="C91" s="127" t="s">
        <v>102</v>
      </c>
      <c r="D91" s="135">
        <f t="shared" si="3"/>
        <v>8090</v>
      </c>
      <c r="E91" s="503">
        <v>11649.599999999999</v>
      </c>
      <c r="F91" t="s">
        <v>1398</v>
      </c>
      <c r="G91" s="347" t="e">
        <f>VLOOKUP(F91,#REF!,2,0)</f>
        <v>#REF!</v>
      </c>
      <c r="H91" s="501">
        <f t="shared" si="2"/>
        <v>18639.359999999997</v>
      </c>
      <c r="I91" s="117" t="s">
        <v>330</v>
      </c>
      <c r="J91" s="20" t="s">
        <v>547</v>
      </c>
      <c r="K91" s="266">
        <v>1</v>
      </c>
      <c r="L91" s="46">
        <f>Список!$C$15</f>
        <v>4511</v>
      </c>
      <c r="M91" s="117" t="s">
        <v>295</v>
      </c>
      <c r="N91" s="2" t="s">
        <v>551</v>
      </c>
      <c r="O91" s="211">
        <v>1</v>
      </c>
      <c r="P91" s="45">
        <f>Список!$C$24</f>
        <v>2414</v>
      </c>
      <c r="Q91" s="117" t="s">
        <v>302</v>
      </c>
      <c r="R91" s="2" t="s">
        <v>555</v>
      </c>
      <c r="S91" s="27">
        <v>1</v>
      </c>
      <c r="T91" s="44">
        <f>Список!$C$41</f>
        <v>1165</v>
      </c>
      <c r="U91" s="169"/>
      <c r="V91" s="3"/>
      <c r="W91" s="123"/>
      <c r="X91" s="46"/>
      <c r="Y91" s="137"/>
      <c r="Z91" s="2"/>
      <c r="AA91" s="127"/>
      <c r="AB91" s="44"/>
      <c r="AC91" s="32"/>
      <c r="AD91" s="26"/>
      <c r="AE91" s="127"/>
      <c r="AF91" s="44"/>
      <c r="AG91" s="133"/>
      <c r="AI91" s="133"/>
    </row>
    <row r="92" spans="1:35" s="136" customFormat="1" ht="15.75" thickBot="1" x14ac:dyDescent="0.3">
      <c r="A92" s="198" t="s">
        <v>115</v>
      </c>
      <c r="B92" s="1" t="s">
        <v>101</v>
      </c>
      <c r="C92" s="127" t="s">
        <v>105</v>
      </c>
      <c r="D92" s="135">
        <f t="shared" si="3"/>
        <v>9691</v>
      </c>
      <c r="E92" s="503">
        <v>13955.039999999999</v>
      </c>
      <c r="F92" t="s">
        <v>1399</v>
      </c>
      <c r="G92" s="347" t="e">
        <f>VLOOKUP(F92,#REF!,2,0)</f>
        <v>#REF!</v>
      </c>
      <c r="H92" s="501">
        <f t="shared" si="2"/>
        <v>22328.063999999998</v>
      </c>
      <c r="I92" s="117" t="s">
        <v>333</v>
      </c>
      <c r="J92" s="20" t="s">
        <v>547</v>
      </c>
      <c r="K92" s="266">
        <v>1</v>
      </c>
      <c r="L92" s="46">
        <f>Список!$C$16</f>
        <v>5136</v>
      </c>
      <c r="M92" s="117" t="s">
        <v>306</v>
      </c>
      <c r="N92" s="2" t="s">
        <v>551</v>
      </c>
      <c r="O92" s="211">
        <v>1</v>
      </c>
      <c r="P92" s="45">
        <f>Список!$C$25</f>
        <v>3390</v>
      </c>
      <c r="Q92" s="117" t="s">
        <v>302</v>
      </c>
      <c r="R92" s="2" t="s">
        <v>555</v>
      </c>
      <c r="S92" s="27">
        <v>1</v>
      </c>
      <c r="T92" s="44">
        <f>Список!$C$41</f>
        <v>1165</v>
      </c>
      <c r="U92" s="169"/>
      <c r="V92" s="3"/>
      <c r="W92" s="123"/>
      <c r="X92" s="46"/>
      <c r="Y92" s="137"/>
      <c r="Z92" s="2"/>
      <c r="AA92" s="127"/>
      <c r="AB92" s="44"/>
      <c r="AC92" s="32"/>
      <c r="AD92" s="26"/>
      <c r="AE92" s="127"/>
      <c r="AF92" s="44"/>
      <c r="AG92" s="133"/>
      <c r="AI92" s="133"/>
    </row>
    <row r="93" spans="1:35" s="136" customFormat="1" ht="15.75" thickBot="1" x14ac:dyDescent="0.3">
      <c r="A93" s="198" t="s">
        <v>116</v>
      </c>
      <c r="B93" s="1" t="s">
        <v>103</v>
      </c>
      <c r="C93" s="127" t="s">
        <v>105</v>
      </c>
      <c r="D93" s="135">
        <f t="shared" si="3"/>
        <v>9691</v>
      </c>
      <c r="E93" s="503">
        <v>13955.039999999999</v>
      </c>
      <c r="F93" t="s">
        <v>1400</v>
      </c>
      <c r="G93" s="347" t="e">
        <f>VLOOKUP(F93,#REF!,2,0)</f>
        <v>#REF!</v>
      </c>
      <c r="H93" s="501">
        <f t="shared" si="2"/>
        <v>22328.063999999998</v>
      </c>
      <c r="I93" s="117" t="s">
        <v>334</v>
      </c>
      <c r="J93" s="20" t="s">
        <v>547</v>
      </c>
      <c r="K93" s="266">
        <v>1</v>
      </c>
      <c r="L93" s="46">
        <f>Список!$C$17</f>
        <v>5136</v>
      </c>
      <c r="M93" s="117" t="s">
        <v>306</v>
      </c>
      <c r="N93" s="2" t="s">
        <v>551</v>
      </c>
      <c r="O93" s="211">
        <v>1</v>
      </c>
      <c r="P93" s="45">
        <f>Список!$C$25</f>
        <v>3390</v>
      </c>
      <c r="Q93" s="117" t="s">
        <v>302</v>
      </c>
      <c r="R93" s="2" t="s">
        <v>555</v>
      </c>
      <c r="S93" s="27">
        <v>1</v>
      </c>
      <c r="T93" s="44">
        <f>Список!$C$41</f>
        <v>1165</v>
      </c>
      <c r="U93" s="169"/>
      <c r="V93" s="3"/>
      <c r="W93" s="123"/>
      <c r="X93" s="46"/>
      <c r="Y93" s="137"/>
      <c r="Z93" s="2"/>
      <c r="AA93" s="127"/>
      <c r="AB93" s="44"/>
      <c r="AC93" s="32"/>
      <c r="AD93" s="26"/>
      <c r="AE93" s="127"/>
      <c r="AF93" s="44"/>
      <c r="AG93" s="133"/>
      <c r="AI93" s="133"/>
    </row>
    <row r="94" spans="1:35" s="136" customFormat="1" ht="15.75" thickBot="1" x14ac:dyDescent="0.3">
      <c r="A94" s="198" t="s">
        <v>117</v>
      </c>
      <c r="B94" s="1" t="s">
        <v>101</v>
      </c>
      <c r="C94" s="127" t="s">
        <v>106</v>
      </c>
      <c r="D94" s="135">
        <f t="shared" si="3"/>
        <v>10316</v>
      </c>
      <c r="E94" s="503">
        <v>14855.039999999999</v>
      </c>
      <c r="F94" t="s">
        <v>1401</v>
      </c>
      <c r="G94" s="347" t="e">
        <f>VLOOKUP(F94,#REF!,2,0)</f>
        <v>#REF!</v>
      </c>
      <c r="H94" s="501">
        <f t="shared" si="2"/>
        <v>23768.063999999998</v>
      </c>
      <c r="I94" s="117" t="s">
        <v>335</v>
      </c>
      <c r="J94" s="20" t="s">
        <v>547</v>
      </c>
      <c r="K94" s="266">
        <v>1</v>
      </c>
      <c r="L94" s="46">
        <f>Список!$C$18</f>
        <v>5625</v>
      </c>
      <c r="M94" s="117" t="s">
        <v>306</v>
      </c>
      <c r="N94" s="2" t="s">
        <v>551</v>
      </c>
      <c r="O94" s="211">
        <v>1</v>
      </c>
      <c r="P94" s="45">
        <f>Список!$C$25</f>
        <v>3390</v>
      </c>
      <c r="Q94" s="117" t="s">
        <v>304</v>
      </c>
      <c r="R94" s="2" t="s">
        <v>555</v>
      </c>
      <c r="S94" s="27">
        <v>1</v>
      </c>
      <c r="T94" s="44">
        <f>Список!$C$42</f>
        <v>1301</v>
      </c>
      <c r="U94" s="169"/>
      <c r="V94" s="3"/>
      <c r="W94" s="123"/>
      <c r="X94" s="46"/>
      <c r="Y94" s="137"/>
      <c r="Z94" s="2"/>
      <c r="AA94" s="127"/>
      <c r="AB94" s="44"/>
      <c r="AC94" s="32"/>
      <c r="AD94" s="26"/>
      <c r="AE94" s="127"/>
      <c r="AF94" s="44"/>
      <c r="AG94" s="133"/>
      <c r="AI94" s="133"/>
    </row>
    <row r="95" spans="1:35" s="139" customFormat="1" ht="15.75" thickBot="1" x14ac:dyDescent="0.3">
      <c r="A95" s="199" t="s">
        <v>118</v>
      </c>
      <c r="B95" s="15" t="s">
        <v>103</v>
      </c>
      <c r="C95" s="128" t="s">
        <v>106</v>
      </c>
      <c r="D95" s="138">
        <f t="shared" si="3"/>
        <v>10316</v>
      </c>
      <c r="E95" s="506">
        <v>14855.039999999999</v>
      </c>
      <c r="F95" t="s">
        <v>1402</v>
      </c>
      <c r="G95" s="347" t="e">
        <f>VLOOKUP(F95,#REF!,2,0)</f>
        <v>#REF!</v>
      </c>
      <c r="H95" s="501">
        <f t="shared" si="2"/>
        <v>23768.063999999998</v>
      </c>
      <c r="I95" s="118" t="s">
        <v>336</v>
      </c>
      <c r="J95" s="122" t="s">
        <v>547</v>
      </c>
      <c r="K95" s="267">
        <v>1</v>
      </c>
      <c r="L95" s="68">
        <f>Список!$C$19</f>
        <v>5625</v>
      </c>
      <c r="M95" s="118" t="s">
        <v>306</v>
      </c>
      <c r="N95" s="55" t="s">
        <v>551</v>
      </c>
      <c r="O95" s="212">
        <v>1</v>
      </c>
      <c r="P95" s="67">
        <f>Список!$C$25</f>
        <v>3390</v>
      </c>
      <c r="Q95" s="118" t="s">
        <v>304</v>
      </c>
      <c r="R95" s="55" t="s">
        <v>555</v>
      </c>
      <c r="S95" s="35">
        <v>1</v>
      </c>
      <c r="T95" s="71">
        <f>Список!$C$42</f>
        <v>1301</v>
      </c>
      <c r="U95" s="170"/>
      <c r="V95" s="11"/>
      <c r="W95" s="125"/>
      <c r="X95" s="68"/>
      <c r="Y95" s="140"/>
      <c r="Z95" s="55"/>
      <c r="AA95" s="128"/>
      <c r="AB95" s="71"/>
      <c r="AC95" s="49"/>
      <c r="AD95" s="50"/>
      <c r="AE95" s="128"/>
      <c r="AF95" s="71"/>
      <c r="AG95" s="133"/>
      <c r="AI95" s="133"/>
    </row>
    <row r="96" spans="1:35" s="133" customFormat="1" ht="15.75" thickBot="1" x14ac:dyDescent="0.3">
      <c r="A96" s="197" t="s">
        <v>950</v>
      </c>
      <c r="B96" s="14" t="s">
        <v>30</v>
      </c>
      <c r="C96" s="126" t="s">
        <v>108</v>
      </c>
      <c r="D96" s="132">
        <f t="shared" si="3"/>
        <v>18575</v>
      </c>
      <c r="E96" s="502">
        <v>26748</v>
      </c>
      <c r="F96" t="s">
        <v>1403</v>
      </c>
      <c r="G96" s="347" t="e">
        <f>VLOOKUP(F96,#REF!,2,0)</f>
        <v>#REF!</v>
      </c>
      <c r="H96" s="501">
        <f t="shared" si="2"/>
        <v>42796.800000000003</v>
      </c>
      <c r="I96" s="116" t="s">
        <v>331</v>
      </c>
      <c r="J96" s="48" t="s">
        <v>547</v>
      </c>
      <c r="K96" s="265">
        <v>1</v>
      </c>
      <c r="L96" s="66">
        <f>Список!$C$12</f>
        <v>4960</v>
      </c>
      <c r="M96" s="116" t="s">
        <v>332</v>
      </c>
      <c r="N96" s="48" t="s">
        <v>547</v>
      </c>
      <c r="O96" s="210">
        <v>1</v>
      </c>
      <c r="P96" s="66">
        <f>Список!$C$13</f>
        <v>4960</v>
      </c>
      <c r="Q96" s="116" t="s">
        <v>325</v>
      </c>
      <c r="R96" s="48" t="s">
        <v>551</v>
      </c>
      <c r="S96" s="34">
        <v>1</v>
      </c>
      <c r="T96" s="66">
        <f>Список!$C$26</f>
        <v>6053</v>
      </c>
      <c r="U96" s="116" t="s">
        <v>304</v>
      </c>
      <c r="V96" s="48" t="s">
        <v>555</v>
      </c>
      <c r="W96" s="124">
        <v>2</v>
      </c>
      <c r="X96" s="70">
        <f>Список!$C$42</f>
        <v>1301</v>
      </c>
      <c r="Y96" s="134"/>
      <c r="Z96" s="48"/>
      <c r="AA96" s="126"/>
      <c r="AB96" s="70"/>
      <c r="AC96" s="47"/>
      <c r="AD96" s="54"/>
      <c r="AE96" s="126"/>
      <c r="AF96" s="70"/>
    </row>
    <row r="97" spans="1:35" s="136" customFormat="1" ht="15.75" thickBot="1" x14ac:dyDescent="0.3">
      <c r="A97" s="198" t="s">
        <v>951</v>
      </c>
      <c r="B97" s="1" t="s">
        <v>30</v>
      </c>
      <c r="C97" s="127" t="s">
        <v>107</v>
      </c>
      <c r="D97" s="135">
        <f t="shared" si="3"/>
        <v>17405</v>
      </c>
      <c r="E97" s="503">
        <v>25063.199999999997</v>
      </c>
      <c r="F97" t="s">
        <v>1404</v>
      </c>
      <c r="G97" s="347" t="e">
        <f>VLOOKUP(F97,#REF!,2,0)</f>
        <v>#REF!</v>
      </c>
      <c r="H97" s="501">
        <f t="shared" si="2"/>
        <v>40101.119999999995</v>
      </c>
      <c r="I97" s="117" t="s">
        <v>329</v>
      </c>
      <c r="J97" s="20" t="s">
        <v>547</v>
      </c>
      <c r="K97" s="266">
        <v>1</v>
      </c>
      <c r="L97" s="46">
        <f>Список!$C$14</f>
        <v>4511</v>
      </c>
      <c r="M97" s="117" t="s">
        <v>330</v>
      </c>
      <c r="N97" s="20" t="s">
        <v>547</v>
      </c>
      <c r="O97" s="211">
        <v>1</v>
      </c>
      <c r="P97" s="46">
        <f>Список!$C$15</f>
        <v>4511</v>
      </c>
      <c r="Q97" s="117" t="s">
        <v>325</v>
      </c>
      <c r="R97" s="2" t="s">
        <v>551</v>
      </c>
      <c r="S97" s="27">
        <v>1</v>
      </c>
      <c r="T97" s="46">
        <f>Список!$C$26</f>
        <v>6053</v>
      </c>
      <c r="U97" s="117" t="s">
        <v>302</v>
      </c>
      <c r="V97" s="2" t="s">
        <v>555</v>
      </c>
      <c r="W97" s="123">
        <v>2</v>
      </c>
      <c r="X97" s="44">
        <f>Список!$C$41</f>
        <v>1165</v>
      </c>
      <c r="Y97" s="137"/>
      <c r="Z97" s="2"/>
      <c r="AA97" s="127"/>
      <c r="AB97" s="44"/>
      <c r="AC97" s="32"/>
      <c r="AD97" s="26"/>
      <c r="AE97" s="127"/>
      <c r="AF97" s="44"/>
      <c r="AG97" s="133"/>
      <c r="AI97" s="133"/>
    </row>
    <row r="98" spans="1:35" s="136" customFormat="1" ht="15.75" thickBot="1" x14ac:dyDescent="0.3">
      <c r="A98" s="198" t="s">
        <v>952</v>
      </c>
      <c r="B98" s="1" t="s">
        <v>30</v>
      </c>
      <c r="C98" s="127" t="s">
        <v>109</v>
      </c>
      <c r="D98" s="135">
        <f t="shared" si="3"/>
        <v>19163</v>
      </c>
      <c r="E98" s="503">
        <v>27594.720000000001</v>
      </c>
      <c r="F98" t="s">
        <v>1405</v>
      </c>
      <c r="G98" s="347" t="e">
        <f>VLOOKUP(F98,#REF!,2,0)</f>
        <v>#REF!</v>
      </c>
      <c r="H98" s="501">
        <f t="shared" si="2"/>
        <v>44151.551999999996</v>
      </c>
      <c r="I98" s="117" t="s">
        <v>333</v>
      </c>
      <c r="J98" s="20" t="s">
        <v>547</v>
      </c>
      <c r="K98" s="266">
        <v>1</v>
      </c>
      <c r="L98" s="46">
        <f>Список!$C$16</f>
        <v>5136</v>
      </c>
      <c r="M98" s="117" t="s">
        <v>334</v>
      </c>
      <c r="N98" s="20" t="s">
        <v>547</v>
      </c>
      <c r="O98" s="211">
        <v>1</v>
      </c>
      <c r="P98" s="46">
        <f>Список!$C$17</f>
        <v>5136</v>
      </c>
      <c r="Q98" s="117" t="s">
        <v>326</v>
      </c>
      <c r="R98" s="2" t="s">
        <v>551</v>
      </c>
      <c r="S98" s="27">
        <v>1</v>
      </c>
      <c r="T98" s="46">
        <f>Список!$C$27</f>
        <v>6561</v>
      </c>
      <c r="U98" s="117" t="s">
        <v>302</v>
      </c>
      <c r="V98" s="2" t="s">
        <v>555</v>
      </c>
      <c r="W98" s="123">
        <v>2</v>
      </c>
      <c r="X98" s="44">
        <f>Список!$C$41</f>
        <v>1165</v>
      </c>
      <c r="Y98" s="137"/>
      <c r="Z98" s="2"/>
      <c r="AA98" s="127"/>
      <c r="AB98" s="44"/>
      <c r="AC98" s="32"/>
      <c r="AD98" s="26"/>
      <c r="AE98" s="127"/>
      <c r="AF98" s="44"/>
      <c r="AG98" s="133"/>
      <c r="AI98" s="133"/>
    </row>
    <row r="99" spans="1:35" s="139" customFormat="1" ht="15.75" thickBot="1" x14ac:dyDescent="0.3">
      <c r="A99" s="199" t="s">
        <v>953</v>
      </c>
      <c r="B99" s="15" t="s">
        <v>30</v>
      </c>
      <c r="C99" s="128" t="s">
        <v>110</v>
      </c>
      <c r="D99" s="138">
        <f t="shared" si="3"/>
        <v>20413</v>
      </c>
      <c r="E99" s="506">
        <v>29394.720000000001</v>
      </c>
      <c r="F99" t="s">
        <v>1406</v>
      </c>
      <c r="G99" s="347" t="e">
        <f>VLOOKUP(F99,#REF!,2,0)</f>
        <v>#REF!</v>
      </c>
      <c r="H99" s="501">
        <f t="shared" si="2"/>
        <v>47031.551999999996</v>
      </c>
      <c r="I99" s="118" t="s">
        <v>335</v>
      </c>
      <c r="J99" s="122" t="s">
        <v>547</v>
      </c>
      <c r="K99" s="267">
        <v>1</v>
      </c>
      <c r="L99" s="68">
        <f>Список!$C$18</f>
        <v>5625</v>
      </c>
      <c r="M99" s="118" t="s">
        <v>336</v>
      </c>
      <c r="N99" s="122" t="s">
        <v>547</v>
      </c>
      <c r="O99" s="212">
        <v>1</v>
      </c>
      <c r="P99" s="68">
        <f>Список!$C$19</f>
        <v>5625</v>
      </c>
      <c r="Q99" s="118" t="s">
        <v>326</v>
      </c>
      <c r="R99" s="55" t="s">
        <v>551</v>
      </c>
      <c r="S99" s="35">
        <v>1</v>
      </c>
      <c r="T99" s="68">
        <f>Список!$C$27</f>
        <v>6561</v>
      </c>
      <c r="U99" s="118" t="s">
        <v>304</v>
      </c>
      <c r="V99" s="55" t="s">
        <v>555</v>
      </c>
      <c r="W99" s="125">
        <v>2</v>
      </c>
      <c r="X99" s="71">
        <f>Список!$C$42</f>
        <v>1301</v>
      </c>
      <c r="Y99" s="140"/>
      <c r="Z99" s="55"/>
      <c r="AA99" s="128"/>
      <c r="AB99" s="71"/>
      <c r="AC99" s="49"/>
      <c r="AD99" s="50"/>
      <c r="AE99" s="128"/>
      <c r="AF99" s="71"/>
      <c r="AG99" s="133"/>
      <c r="AI99" s="133"/>
    </row>
    <row r="100" spans="1:35" s="133" customFormat="1" ht="15.75" thickBot="1" x14ac:dyDescent="0.3">
      <c r="A100" s="197" t="s">
        <v>119</v>
      </c>
      <c r="B100" s="12" t="s">
        <v>890</v>
      </c>
      <c r="C100" s="124" t="s">
        <v>16</v>
      </c>
      <c r="D100" s="132">
        <f t="shared" si="3"/>
        <v>5897</v>
      </c>
      <c r="E100" s="502">
        <v>8491.68</v>
      </c>
      <c r="F100" t="s">
        <v>1407</v>
      </c>
      <c r="G100" s="347" t="e">
        <f>VLOOKUP(F100,#REF!,2,0)</f>
        <v>#REF!</v>
      </c>
      <c r="H100" s="501">
        <f t="shared" si="2"/>
        <v>13586.688</v>
      </c>
      <c r="I100" s="117" t="s">
        <v>294</v>
      </c>
      <c r="J100" s="54" t="s">
        <v>546</v>
      </c>
      <c r="K100" s="265">
        <v>1</v>
      </c>
      <c r="L100" s="66">
        <f>Список!$C$2</f>
        <v>2705</v>
      </c>
      <c r="M100" s="116" t="s">
        <v>337</v>
      </c>
      <c r="N100" s="48" t="s">
        <v>557</v>
      </c>
      <c r="O100" s="210">
        <v>1</v>
      </c>
      <c r="P100" s="66">
        <f>Список!$C$32</f>
        <v>2430</v>
      </c>
      <c r="Q100" s="116" t="s">
        <v>296</v>
      </c>
      <c r="R100" s="48" t="s">
        <v>555</v>
      </c>
      <c r="S100" s="34">
        <v>1</v>
      </c>
      <c r="T100" s="70">
        <f>Список!$C$38</f>
        <v>762</v>
      </c>
      <c r="U100" s="149"/>
      <c r="V100" s="48"/>
      <c r="W100" s="126"/>
      <c r="X100" s="70"/>
      <c r="Y100" s="134"/>
      <c r="Z100" s="48"/>
      <c r="AA100" s="126"/>
      <c r="AB100" s="70"/>
      <c r="AC100" s="47"/>
      <c r="AD100" s="54"/>
      <c r="AE100" s="126"/>
      <c r="AF100" s="70"/>
    </row>
    <row r="101" spans="1:35" s="136" customFormat="1" ht="15.75" thickBot="1" x14ac:dyDescent="0.3">
      <c r="A101" s="198" t="s">
        <v>120</v>
      </c>
      <c r="B101" s="4" t="s">
        <v>890</v>
      </c>
      <c r="C101" s="123" t="s">
        <v>17</v>
      </c>
      <c r="D101" s="135">
        <f t="shared" si="3"/>
        <v>6192</v>
      </c>
      <c r="E101" s="503">
        <v>8916.48</v>
      </c>
      <c r="F101" t="s">
        <v>1408</v>
      </c>
      <c r="G101" s="347" t="e">
        <f>VLOOKUP(F101,#REF!,2,0)</f>
        <v>#REF!</v>
      </c>
      <c r="H101" s="501">
        <f t="shared" si="2"/>
        <v>14266.367999999999</v>
      </c>
      <c r="I101" s="117" t="s">
        <v>297</v>
      </c>
      <c r="J101" s="24" t="s">
        <v>546</v>
      </c>
      <c r="K101" s="266">
        <v>1</v>
      </c>
      <c r="L101" s="45">
        <f>Список!$C$3</f>
        <v>2866</v>
      </c>
      <c r="M101" s="117" t="s">
        <v>337</v>
      </c>
      <c r="N101" s="2" t="s">
        <v>557</v>
      </c>
      <c r="O101" s="211">
        <v>1</v>
      </c>
      <c r="P101" s="46">
        <f>Список!$C$32</f>
        <v>2430</v>
      </c>
      <c r="Q101" s="117" t="s">
        <v>298</v>
      </c>
      <c r="R101" s="2" t="s">
        <v>555</v>
      </c>
      <c r="S101" s="27">
        <v>1</v>
      </c>
      <c r="T101" s="44">
        <f>Список!$C$39</f>
        <v>896</v>
      </c>
      <c r="U101" s="154"/>
      <c r="V101" s="2"/>
      <c r="W101" s="127"/>
      <c r="X101" s="44"/>
      <c r="Y101" s="137"/>
      <c r="Z101" s="2"/>
      <c r="AA101" s="127"/>
      <c r="AB101" s="44"/>
      <c r="AC101" s="32"/>
      <c r="AD101" s="26"/>
      <c r="AE101" s="127"/>
      <c r="AF101" s="44"/>
      <c r="AG101" s="133"/>
      <c r="AI101" s="133"/>
    </row>
    <row r="102" spans="1:35" s="136" customFormat="1" ht="15.75" thickBot="1" x14ac:dyDescent="0.3">
      <c r="A102" s="198" t="s">
        <v>121</v>
      </c>
      <c r="B102" s="4" t="s">
        <v>890</v>
      </c>
      <c r="C102" s="123" t="s">
        <v>18</v>
      </c>
      <c r="D102" s="135">
        <f t="shared" si="3"/>
        <v>6297</v>
      </c>
      <c r="E102" s="503">
        <v>9067.68</v>
      </c>
      <c r="F102" t="s">
        <v>1409</v>
      </c>
      <c r="G102" s="347" t="e">
        <f>VLOOKUP(F102,#REF!,2,0)</f>
        <v>#REF!</v>
      </c>
      <c r="H102" s="501">
        <f t="shared" si="2"/>
        <v>14508.288</v>
      </c>
      <c r="I102" s="117" t="s">
        <v>299</v>
      </c>
      <c r="J102" s="24" t="s">
        <v>546</v>
      </c>
      <c r="K102" s="266">
        <v>1</v>
      </c>
      <c r="L102" s="45">
        <f>Список!$C$4</f>
        <v>2832</v>
      </c>
      <c r="M102" s="117" t="s">
        <v>337</v>
      </c>
      <c r="N102" s="2" t="s">
        <v>557</v>
      </c>
      <c r="O102" s="211">
        <v>1</v>
      </c>
      <c r="P102" s="46">
        <f>Список!$C$32</f>
        <v>2430</v>
      </c>
      <c r="Q102" s="117" t="s">
        <v>300</v>
      </c>
      <c r="R102" s="2" t="s">
        <v>555</v>
      </c>
      <c r="S102" s="27">
        <v>1</v>
      </c>
      <c r="T102" s="44">
        <f>Список!$C$40</f>
        <v>1035</v>
      </c>
      <c r="U102" s="154"/>
      <c r="V102" s="2"/>
      <c r="W102" s="127"/>
      <c r="X102" s="44"/>
      <c r="Y102" s="137"/>
      <c r="Z102" s="2"/>
      <c r="AA102" s="127"/>
      <c r="AB102" s="44"/>
      <c r="AC102" s="32"/>
      <c r="AD102" s="26"/>
      <c r="AE102" s="127"/>
      <c r="AF102" s="44"/>
      <c r="AG102" s="133"/>
      <c r="AI102" s="133"/>
    </row>
    <row r="103" spans="1:35" s="136" customFormat="1" ht="15.75" thickBot="1" x14ac:dyDescent="0.3">
      <c r="A103" s="198" t="s">
        <v>122</v>
      </c>
      <c r="B103" s="4" t="s">
        <v>890</v>
      </c>
      <c r="C103" s="123" t="s">
        <v>19</v>
      </c>
      <c r="D103" s="135">
        <f t="shared" si="3"/>
        <v>7095</v>
      </c>
      <c r="E103" s="503">
        <v>10216.799999999999</v>
      </c>
      <c r="F103" t="s">
        <v>1410</v>
      </c>
      <c r="G103" s="347" t="e">
        <f>VLOOKUP(F103,#REF!,2,0)</f>
        <v>#REF!</v>
      </c>
      <c r="H103" s="501">
        <f t="shared" si="2"/>
        <v>16346.879999999997</v>
      </c>
      <c r="I103" s="117" t="s">
        <v>301</v>
      </c>
      <c r="J103" s="24" t="s">
        <v>546</v>
      </c>
      <c r="K103" s="266">
        <v>1</v>
      </c>
      <c r="L103" s="45">
        <f>Список!$C$5</f>
        <v>3500</v>
      </c>
      <c r="M103" s="117" t="s">
        <v>337</v>
      </c>
      <c r="N103" s="2" t="s">
        <v>557</v>
      </c>
      <c r="O103" s="211">
        <v>1</v>
      </c>
      <c r="P103" s="46">
        <f>Список!$C$32</f>
        <v>2430</v>
      </c>
      <c r="Q103" s="117" t="s">
        <v>302</v>
      </c>
      <c r="R103" s="2" t="s">
        <v>555</v>
      </c>
      <c r="S103" s="27">
        <v>1</v>
      </c>
      <c r="T103" s="44">
        <f>Список!$C$41</f>
        <v>1165</v>
      </c>
      <c r="U103" s="154"/>
      <c r="V103" s="2"/>
      <c r="W103" s="127"/>
      <c r="X103" s="44"/>
      <c r="Y103" s="137"/>
      <c r="Z103" s="2"/>
      <c r="AA103" s="127"/>
      <c r="AB103" s="44"/>
      <c r="AC103" s="32"/>
      <c r="AD103" s="26"/>
      <c r="AE103" s="127"/>
      <c r="AF103" s="44"/>
      <c r="AG103" s="133"/>
      <c r="AI103" s="133"/>
    </row>
    <row r="104" spans="1:35" s="136" customFormat="1" ht="15.75" thickBot="1" x14ac:dyDescent="0.3">
      <c r="A104" s="198" t="s">
        <v>123</v>
      </c>
      <c r="B104" s="4" t="s">
        <v>890</v>
      </c>
      <c r="C104" s="123" t="s">
        <v>20</v>
      </c>
      <c r="D104" s="135">
        <f t="shared" si="3"/>
        <v>7494</v>
      </c>
      <c r="E104" s="503">
        <v>10791.36</v>
      </c>
      <c r="F104" t="s">
        <v>1411</v>
      </c>
      <c r="G104" s="347" t="e">
        <f>VLOOKUP(F104,#REF!,2,0)</f>
        <v>#REF!</v>
      </c>
      <c r="H104" s="501">
        <f t="shared" si="2"/>
        <v>17266.175999999999</v>
      </c>
      <c r="I104" s="117" t="s">
        <v>303</v>
      </c>
      <c r="J104" s="24" t="s">
        <v>546</v>
      </c>
      <c r="K104" s="266">
        <v>1</v>
      </c>
      <c r="L104" s="45">
        <f>Список!$C$6</f>
        <v>3763</v>
      </c>
      <c r="M104" s="117" t="s">
        <v>337</v>
      </c>
      <c r="N104" s="2" t="s">
        <v>557</v>
      </c>
      <c r="O104" s="211">
        <v>1</v>
      </c>
      <c r="P104" s="46">
        <f>Список!$C$32</f>
        <v>2430</v>
      </c>
      <c r="Q104" s="117" t="s">
        <v>304</v>
      </c>
      <c r="R104" s="2" t="s">
        <v>555</v>
      </c>
      <c r="S104" s="27">
        <v>1</v>
      </c>
      <c r="T104" s="44">
        <f>Список!$C$42</f>
        <v>1301</v>
      </c>
      <c r="U104" s="154"/>
      <c r="V104" s="2"/>
      <c r="W104" s="127"/>
      <c r="X104" s="44"/>
      <c r="Y104" s="137"/>
      <c r="Z104" s="2"/>
      <c r="AA104" s="127"/>
      <c r="AB104" s="44"/>
      <c r="AC104" s="32"/>
      <c r="AD104" s="26"/>
      <c r="AE104" s="127"/>
      <c r="AF104" s="44"/>
      <c r="AG104" s="133"/>
      <c r="AI104" s="133"/>
    </row>
    <row r="105" spans="1:35" s="136" customFormat="1" ht="15.75" thickBot="1" x14ac:dyDescent="0.3">
      <c r="A105" s="198" t="s">
        <v>124</v>
      </c>
      <c r="B105" s="4" t="s">
        <v>890</v>
      </c>
      <c r="C105" s="123" t="s">
        <v>21</v>
      </c>
      <c r="D105" s="135">
        <f t="shared" si="3"/>
        <v>5957</v>
      </c>
      <c r="E105" s="503">
        <v>8578.08</v>
      </c>
      <c r="F105" t="s">
        <v>1412</v>
      </c>
      <c r="G105" s="347" t="e">
        <f>VLOOKUP(F105,#REF!,2,0)</f>
        <v>#REF!</v>
      </c>
      <c r="H105" s="501">
        <f t="shared" si="2"/>
        <v>13724.928</v>
      </c>
      <c r="I105" s="117" t="s">
        <v>305</v>
      </c>
      <c r="J105" s="24" t="s">
        <v>546</v>
      </c>
      <c r="K105" s="266">
        <v>1</v>
      </c>
      <c r="L105" s="45">
        <f>Список!$C$7</f>
        <v>2635</v>
      </c>
      <c r="M105" s="117" t="s">
        <v>338</v>
      </c>
      <c r="N105" s="2" t="s">
        <v>557</v>
      </c>
      <c r="O105" s="211">
        <v>1</v>
      </c>
      <c r="P105" s="46">
        <f>Список!$C$34</f>
        <v>2560</v>
      </c>
      <c r="Q105" s="117" t="s">
        <v>296</v>
      </c>
      <c r="R105" s="2" t="s">
        <v>555</v>
      </c>
      <c r="S105" s="27">
        <v>1</v>
      </c>
      <c r="T105" s="44">
        <f>Список!$C$38</f>
        <v>762</v>
      </c>
      <c r="U105" s="154"/>
      <c r="V105" s="2"/>
      <c r="W105" s="127"/>
      <c r="X105" s="44"/>
      <c r="Y105" s="137"/>
      <c r="Z105" s="2"/>
      <c r="AA105" s="127"/>
      <c r="AB105" s="44"/>
      <c r="AC105" s="32"/>
      <c r="AD105" s="26"/>
      <c r="AE105" s="127"/>
      <c r="AF105" s="44"/>
      <c r="AG105" s="133"/>
      <c r="AI105" s="133"/>
    </row>
    <row r="106" spans="1:35" s="136" customFormat="1" ht="15.75" thickBot="1" x14ac:dyDescent="0.3">
      <c r="A106" s="198" t="s">
        <v>125</v>
      </c>
      <c r="B106" s="4" t="s">
        <v>890</v>
      </c>
      <c r="C106" s="123" t="s">
        <v>22</v>
      </c>
      <c r="D106" s="135">
        <f t="shared" si="3"/>
        <v>6462</v>
      </c>
      <c r="E106" s="503">
        <v>9305.2800000000007</v>
      </c>
      <c r="F106" t="s">
        <v>1413</v>
      </c>
      <c r="G106" s="347" t="e">
        <f>VLOOKUP(F106,#REF!,2,0)</f>
        <v>#REF!</v>
      </c>
      <c r="H106" s="501">
        <f t="shared" si="2"/>
        <v>14888.448</v>
      </c>
      <c r="I106" s="117" t="s">
        <v>307</v>
      </c>
      <c r="J106" s="24" t="s">
        <v>546</v>
      </c>
      <c r="K106" s="266">
        <v>1</v>
      </c>
      <c r="L106" s="45">
        <f>Список!$C$8</f>
        <v>3006</v>
      </c>
      <c r="M106" s="117" t="s">
        <v>338</v>
      </c>
      <c r="N106" s="2" t="s">
        <v>557</v>
      </c>
      <c r="O106" s="211">
        <v>1</v>
      </c>
      <c r="P106" s="46">
        <f>Список!$C$34</f>
        <v>2560</v>
      </c>
      <c r="Q106" s="117" t="s">
        <v>298</v>
      </c>
      <c r="R106" s="2" t="s">
        <v>555</v>
      </c>
      <c r="S106" s="27">
        <v>1</v>
      </c>
      <c r="T106" s="44">
        <f>Список!$C$39</f>
        <v>896</v>
      </c>
      <c r="U106" s="154"/>
      <c r="V106" s="2"/>
      <c r="W106" s="127"/>
      <c r="X106" s="44"/>
      <c r="Y106" s="137"/>
      <c r="Z106" s="2"/>
      <c r="AA106" s="127"/>
      <c r="AB106" s="44"/>
      <c r="AC106" s="32"/>
      <c r="AD106" s="26"/>
      <c r="AE106" s="127"/>
      <c r="AF106" s="44"/>
      <c r="AG106" s="133"/>
      <c r="AI106" s="133"/>
    </row>
    <row r="107" spans="1:35" s="136" customFormat="1" ht="15.75" thickBot="1" x14ac:dyDescent="0.3">
      <c r="A107" s="198" t="s">
        <v>126</v>
      </c>
      <c r="B107" s="4" t="s">
        <v>890</v>
      </c>
      <c r="C107" s="123" t="s">
        <v>23</v>
      </c>
      <c r="D107" s="135">
        <f t="shared" si="3"/>
        <v>6973</v>
      </c>
      <c r="E107" s="503">
        <v>10041.119999999999</v>
      </c>
      <c r="F107" t="s">
        <v>1414</v>
      </c>
      <c r="G107" s="347" t="e">
        <f>VLOOKUP(F107,#REF!,2,0)</f>
        <v>#REF!</v>
      </c>
      <c r="H107" s="501">
        <f t="shared" si="2"/>
        <v>16065.791999999998</v>
      </c>
      <c r="I107" s="117" t="s">
        <v>308</v>
      </c>
      <c r="J107" s="24" t="s">
        <v>546</v>
      </c>
      <c r="K107" s="266">
        <v>1</v>
      </c>
      <c r="L107" s="45">
        <f>Список!$C$9</f>
        <v>3378</v>
      </c>
      <c r="M107" s="117" t="s">
        <v>338</v>
      </c>
      <c r="N107" s="2" t="s">
        <v>557</v>
      </c>
      <c r="O107" s="211">
        <v>1</v>
      </c>
      <c r="P107" s="46">
        <f>Список!$C$34</f>
        <v>2560</v>
      </c>
      <c r="Q107" s="117" t="s">
        <v>300</v>
      </c>
      <c r="R107" s="2" t="s">
        <v>555</v>
      </c>
      <c r="S107" s="27">
        <v>1</v>
      </c>
      <c r="T107" s="44">
        <f>Список!$C$40</f>
        <v>1035</v>
      </c>
      <c r="U107" s="154"/>
      <c r="V107" s="2"/>
      <c r="W107" s="127"/>
      <c r="X107" s="44"/>
      <c r="Y107" s="137"/>
      <c r="Z107" s="2"/>
      <c r="AA107" s="127"/>
      <c r="AB107" s="44"/>
      <c r="AC107" s="32"/>
      <c r="AD107" s="26"/>
      <c r="AE107" s="127"/>
      <c r="AF107" s="44"/>
      <c r="AG107" s="133"/>
      <c r="AI107" s="133"/>
    </row>
    <row r="108" spans="1:35" s="136" customFormat="1" ht="15.75" thickBot="1" x14ac:dyDescent="0.3">
      <c r="A108" s="198" t="s">
        <v>127</v>
      </c>
      <c r="B108" s="4" t="s">
        <v>890</v>
      </c>
      <c r="C108" s="123" t="s">
        <v>24</v>
      </c>
      <c r="D108" s="135">
        <f t="shared" si="3"/>
        <v>7471</v>
      </c>
      <c r="E108" s="503">
        <v>10758.240000000002</v>
      </c>
      <c r="F108" t="s">
        <v>1415</v>
      </c>
      <c r="G108" s="347" t="e">
        <f>VLOOKUP(F108,#REF!,2,0)</f>
        <v>#REF!</v>
      </c>
      <c r="H108" s="501">
        <f t="shared" si="2"/>
        <v>17213.184000000001</v>
      </c>
      <c r="I108" s="117" t="s">
        <v>309</v>
      </c>
      <c r="J108" s="24" t="s">
        <v>546</v>
      </c>
      <c r="K108" s="266">
        <v>1</v>
      </c>
      <c r="L108" s="45">
        <f>Список!$C$10</f>
        <v>3746</v>
      </c>
      <c r="M108" s="117" t="s">
        <v>338</v>
      </c>
      <c r="N108" s="2" t="s">
        <v>557</v>
      </c>
      <c r="O108" s="211">
        <v>1</v>
      </c>
      <c r="P108" s="46">
        <f>Список!$C$34</f>
        <v>2560</v>
      </c>
      <c r="Q108" s="117" t="s">
        <v>302</v>
      </c>
      <c r="R108" s="2" t="s">
        <v>555</v>
      </c>
      <c r="S108" s="27">
        <v>1</v>
      </c>
      <c r="T108" s="44">
        <f>Список!$C$41</f>
        <v>1165</v>
      </c>
      <c r="U108" s="154"/>
      <c r="V108" s="2"/>
      <c r="W108" s="127"/>
      <c r="X108" s="44"/>
      <c r="Y108" s="137"/>
      <c r="Z108" s="2"/>
      <c r="AA108" s="127"/>
      <c r="AB108" s="44"/>
      <c r="AC108" s="32"/>
      <c r="AD108" s="26"/>
      <c r="AE108" s="127"/>
      <c r="AF108" s="44"/>
      <c r="AG108" s="133"/>
      <c r="AI108" s="133"/>
    </row>
    <row r="109" spans="1:35" s="139" customFormat="1" ht="15.75" thickBot="1" x14ac:dyDescent="0.3">
      <c r="A109" s="199" t="s">
        <v>128</v>
      </c>
      <c r="B109" s="13" t="s">
        <v>890</v>
      </c>
      <c r="C109" s="125" t="s">
        <v>25</v>
      </c>
      <c r="D109" s="138">
        <f t="shared" si="3"/>
        <v>7981</v>
      </c>
      <c r="E109" s="506">
        <v>11492.64</v>
      </c>
      <c r="F109" t="s">
        <v>1416</v>
      </c>
      <c r="G109" s="347" t="e">
        <f>VLOOKUP(F109,#REF!,2,0)</f>
        <v>#REF!</v>
      </c>
      <c r="H109" s="501">
        <f t="shared" si="2"/>
        <v>18388.223999999998</v>
      </c>
      <c r="I109" s="117" t="s">
        <v>310</v>
      </c>
      <c r="J109" s="56" t="s">
        <v>546</v>
      </c>
      <c r="K109" s="267">
        <v>1</v>
      </c>
      <c r="L109" s="67">
        <f>Список!$C$11</f>
        <v>4120</v>
      </c>
      <c r="M109" s="118" t="s">
        <v>338</v>
      </c>
      <c r="N109" s="55" t="s">
        <v>557</v>
      </c>
      <c r="O109" s="212">
        <v>1</v>
      </c>
      <c r="P109" s="68">
        <f>Список!$C$34</f>
        <v>2560</v>
      </c>
      <c r="Q109" s="118" t="s">
        <v>304</v>
      </c>
      <c r="R109" s="55" t="s">
        <v>555</v>
      </c>
      <c r="S109" s="35">
        <v>1</v>
      </c>
      <c r="T109" s="71">
        <f>Список!$C$42</f>
        <v>1301</v>
      </c>
      <c r="U109" s="150"/>
      <c r="V109" s="55"/>
      <c r="W109" s="128"/>
      <c r="X109" s="71"/>
      <c r="Y109" s="140"/>
      <c r="Z109" s="55"/>
      <c r="AA109" s="128"/>
      <c r="AB109" s="71"/>
      <c r="AC109" s="49"/>
      <c r="AD109" s="50"/>
      <c r="AE109" s="128"/>
      <c r="AF109" s="71"/>
      <c r="AG109" s="133"/>
      <c r="AI109" s="133"/>
    </row>
    <row r="110" spans="1:35" s="133" customFormat="1" ht="15.75" thickBot="1" x14ac:dyDescent="0.3">
      <c r="A110" s="197" t="s">
        <v>129</v>
      </c>
      <c r="B110" s="12" t="s">
        <v>891</v>
      </c>
      <c r="C110" s="124" t="s">
        <v>16</v>
      </c>
      <c r="D110" s="132">
        <f t="shared" si="3"/>
        <v>5897</v>
      </c>
      <c r="E110" s="502">
        <v>8491.68</v>
      </c>
      <c r="F110" t="s">
        <v>1417</v>
      </c>
      <c r="G110" s="347" t="e">
        <f>VLOOKUP(F110,#REF!,2,0)</f>
        <v>#REF!</v>
      </c>
      <c r="H110" s="501">
        <f t="shared" si="2"/>
        <v>13586.688</v>
      </c>
      <c r="I110" s="117" t="s">
        <v>294</v>
      </c>
      <c r="J110" s="54" t="s">
        <v>546</v>
      </c>
      <c r="K110" s="265">
        <v>1</v>
      </c>
      <c r="L110" s="66">
        <f>Список!$C$2</f>
        <v>2705</v>
      </c>
      <c r="M110" s="116" t="s">
        <v>339</v>
      </c>
      <c r="N110" s="48" t="s">
        <v>557</v>
      </c>
      <c r="O110" s="210">
        <v>1</v>
      </c>
      <c r="P110" s="66">
        <f>Список!$C$33</f>
        <v>2430</v>
      </c>
      <c r="Q110" s="116" t="s">
        <v>296</v>
      </c>
      <c r="R110" s="48" t="s">
        <v>555</v>
      </c>
      <c r="S110" s="34">
        <v>1</v>
      </c>
      <c r="T110" s="70">
        <f>Список!$C$38</f>
        <v>762</v>
      </c>
      <c r="U110" s="149"/>
      <c r="V110" s="48"/>
      <c r="W110" s="126"/>
      <c r="X110" s="70"/>
      <c r="Y110" s="134"/>
      <c r="Z110" s="48"/>
      <c r="AA110" s="126"/>
      <c r="AB110" s="70"/>
      <c r="AC110" s="47"/>
      <c r="AD110" s="54"/>
      <c r="AE110" s="126"/>
      <c r="AF110" s="70"/>
    </row>
    <row r="111" spans="1:35" s="136" customFormat="1" ht="15.75" thickBot="1" x14ac:dyDescent="0.3">
      <c r="A111" s="198" t="s">
        <v>130</v>
      </c>
      <c r="B111" s="4" t="s">
        <v>891</v>
      </c>
      <c r="C111" s="123" t="s">
        <v>17</v>
      </c>
      <c r="D111" s="135">
        <f t="shared" si="3"/>
        <v>6192</v>
      </c>
      <c r="E111" s="503">
        <v>8916.48</v>
      </c>
      <c r="F111" t="s">
        <v>1418</v>
      </c>
      <c r="G111" s="347" t="e">
        <f>VLOOKUP(F111,#REF!,2,0)</f>
        <v>#REF!</v>
      </c>
      <c r="H111" s="501">
        <f t="shared" si="2"/>
        <v>14266.367999999999</v>
      </c>
      <c r="I111" s="117" t="s">
        <v>297</v>
      </c>
      <c r="J111" s="24" t="s">
        <v>546</v>
      </c>
      <c r="K111" s="266">
        <v>1</v>
      </c>
      <c r="L111" s="45">
        <f>Список!$C$3</f>
        <v>2866</v>
      </c>
      <c r="M111" s="117" t="s">
        <v>339</v>
      </c>
      <c r="N111" s="2" t="s">
        <v>557</v>
      </c>
      <c r="O111" s="211">
        <v>1</v>
      </c>
      <c r="P111" s="46">
        <f>Список!$C$33</f>
        <v>2430</v>
      </c>
      <c r="Q111" s="117" t="s">
        <v>298</v>
      </c>
      <c r="R111" s="2" t="s">
        <v>555</v>
      </c>
      <c r="S111" s="27">
        <v>1</v>
      </c>
      <c r="T111" s="44">
        <f>Список!$C$39</f>
        <v>896</v>
      </c>
      <c r="U111" s="154"/>
      <c r="V111" s="2"/>
      <c r="W111" s="127"/>
      <c r="X111" s="44"/>
      <c r="Y111" s="137"/>
      <c r="Z111" s="2"/>
      <c r="AA111" s="127"/>
      <c r="AB111" s="44"/>
      <c r="AC111" s="32"/>
      <c r="AD111" s="26"/>
      <c r="AE111" s="127"/>
      <c r="AF111" s="44"/>
      <c r="AG111" s="133"/>
      <c r="AI111" s="133"/>
    </row>
    <row r="112" spans="1:35" s="136" customFormat="1" ht="15.75" thickBot="1" x14ac:dyDescent="0.3">
      <c r="A112" s="198" t="s">
        <v>131</v>
      </c>
      <c r="B112" s="4" t="s">
        <v>891</v>
      </c>
      <c r="C112" s="123" t="s">
        <v>18</v>
      </c>
      <c r="D112" s="135">
        <f t="shared" si="3"/>
        <v>6297</v>
      </c>
      <c r="E112" s="503">
        <v>9067.68</v>
      </c>
      <c r="F112" t="s">
        <v>1419</v>
      </c>
      <c r="G112" s="347" t="e">
        <f>VLOOKUP(F112,#REF!,2,0)</f>
        <v>#REF!</v>
      </c>
      <c r="H112" s="501">
        <f t="shared" si="2"/>
        <v>14508.288</v>
      </c>
      <c r="I112" s="117" t="s">
        <v>299</v>
      </c>
      <c r="J112" s="24" t="s">
        <v>546</v>
      </c>
      <c r="K112" s="266">
        <v>1</v>
      </c>
      <c r="L112" s="45">
        <f>Список!$C$4</f>
        <v>2832</v>
      </c>
      <c r="M112" s="117" t="s">
        <v>339</v>
      </c>
      <c r="N112" s="2" t="s">
        <v>557</v>
      </c>
      <c r="O112" s="211">
        <v>1</v>
      </c>
      <c r="P112" s="46">
        <f>Список!$C$33</f>
        <v>2430</v>
      </c>
      <c r="Q112" s="117" t="s">
        <v>300</v>
      </c>
      <c r="R112" s="2" t="s">
        <v>555</v>
      </c>
      <c r="S112" s="27">
        <v>1</v>
      </c>
      <c r="T112" s="44">
        <f>Список!$C$40</f>
        <v>1035</v>
      </c>
      <c r="U112" s="154"/>
      <c r="V112" s="2"/>
      <c r="W112" s="127"/>
      <c r="X112" s="44"/>
      <c r="Y112" s="137"/>
      <c r="Z112" s="2"/>
      <c r="AA112" s="127"/>
      <c r="AB112" s="44"/>
      <c r="AC112" s="32"/>
      <c r="AD112" s="26"/>
      <c r="AE112" s="127"/>
      <c r="AF112" s="44"/>
      <c r="AG112" s="133"/>
      <c r="AI112" s="133"/>
    </row>
    <row r="113" spans="1:35" s="136" customFormat="1" ht="15.75" thickBot="1" x14ac:dyDescent="0.3">
      <c r="A113" s="198" t="s">
        <v>132</v>
      </c>
      <c r="B113" s="4" t="s">
        <v>891</v>
      </c>
      <c r="C113" s="123" t="s">
        <v>19</v>
      </c>
      <c r="D113" s="135">
        <f t="shared" si="3"/>
        <v>7095</v>
      </c>
      <c r="E113" s="503">
        <v>10216.799999999999</v>
      </c>
      <c r="F113" t="s">
        <v>1420</v>
      </c>
      <c r="G113" s="347" t="e">
        <f>VLOOKUP(F113,#REF!,2,0)</f>
        <v>#REF!</v>
      </c>
      <c r="H113" s="501">
        <f t="shared" si="2"/>
        <v>16346.879999999997</v>
      </c>
      <c r="I113" s="117" t="s">
        <v>301</v>
      </c>
      <c r="J113" s="24" t="s">
        <v>546</v>
      </c>
      <c r="K113" s="266">
        <v>1</v>
      </c>
      <c r="L113" s="45">
        <f>Список!$C$5</f>
        <v>3500</v>
      </c>
      <c r="M113" s="117" t="s">
        <v>339</v>
      </c>
      <c r="N113" s="2" t="s">
        <v>557</v>
      </c>
      <c r="O113" s="211">
        <v>1</v>
      </c>
      <c r="P113" s="46">
        <f>Список!$C$33</f>
        <v>2430</v>
      </c>
      <c r="Q113" s="117" t="s">
        <v>302</v>
      </c>
      <c r="R113" s="2" t="s">
        <v>555</v>
      </c>
      <c r="S113" s="27">
        <v>1</v>
      </c>
      <c r="T113" s="44">
        <f>Список!$C$41</f>
        <v>1165</v>
      </c>
      <c r="U113" s="154"/>
      <c r="V113" s="2"/>
      <c r="W113" s="127"/>
      <c r="X113" s="44"/>
      <c r="Y113" s="137"/>
      <c r="Z113" s="2"/>
      <c r="AA113" s="127"/>
      <c r="AB113" s="44"/>
      <c r="AC113" s="32"/>
      <c r="AD113" s="26"/>
      <c r="AE113" s="127"/>
      <c r="AF113" s="44"/>
      <c r="AG113" s="133"/>
      <c r="AI113" s="133"/>
    </row>
    <row r="114" spans="1:35" s="136" customFormat="1" ht="15.75" thickBot="1" x14ac:dyDescent="0.3">
      <c r="A114" s="198" t="s">
        <v>133</v>
      </c>
      <c r="B114" s="4" t="s">
        <v>891</v>
      </c>
      <c r="C114" s="123" t="s">
        <v>20</v>
      </c>
      <c r="D114" s="135">
        <f t="shared" si="3"/>
        <v>7494</v>
      </c>
      <c r="E114" s="503">
        <v>10791.36</v>
      </c>
      <c r="F114" t="s">
        <v>1421</v>
      </c>
      <c r="G114" s="347" t="e">
        <f>VLOOKUP(F114,#REF!,2,0)</f>
        <v>#REF!</v>
      </c>
      <c r="H114" s="501">
        <f t="shared" si="2"/>
        <v>17266.175999999999</v>
      </c>
      <c r="I114" s="117" t="s">
        <v>303</v>
      </c>
      <c r="J114" s="24" t="s">
        <v>546</v>
      </c>
      <c r="K114" s="266">
        <v>1</v>
      </c>
      <c r="L114" s="45">
        <f>Список!$C$6</f>
        <v>3763</v>
      </c>
      <c r="M114" s="117" t="s">
        <v>339</v>
      </c>
      <c r="N114" s="2" t="s">
        <v>557</v>
      </c>
      <c r="O114" s="211">
        <v>1</v>
      </c>
      <c r="P114" s="46">
        <f>Список!$C$33</f>
        <v>2430</v>
      </c>
      <c r="Q114" s="117" t="s">
        <v>304</v>
      </c>
      <c r="R114" s="2" t="s">
        <v>555</v>
      </c>
      <c r="S114" s="27">
        <v>1</v>
      </c>
      <c r="T114" s="44">
        <f>Список!$C$42</f>
        <v>1301</v>
      </c>
      <c r="U114" s="154"/>
      <c r="V114" s="2"/>
      <c r="W114" s="127"/>
      <c r="X114" s="44"/>
      <c r="Y114" s="137"/>
      <c r="Z114" s="2"/>
      <c r="AA114" s="127"/>
      <c r="AB114" s="44"/>
      <c r="AC114" s="32"/>
      <c r="AD114" s="26"/>
      <c r="AE114" s="127"/>
      <c r="AF114" s="44"/>
      <c r="AG114" s="133"/>
      <c r="AI114" s="133"/>
    </row>
    <row r="115" spans="1:35" s="136" customFormat="1" ht="15.75" thickBot="1" x14ac:dyDescent="0.3">
      <c r="A115" s="198" t="s">
        <v>134</v>
      </c>
      <c r="B115" s="4" t="s">
        <v>891</v>
      </c>
      <c r="C115" s="123" t="s">
        <v>21</v>
      </c>
      <c r="D115" s="135">
        <f t="shared" si="3"/>
        <v>5957</v>
      </c>
      <c r="E115" s="503">
        <v>8578.08</v>
      </c>
      <c r="F115" t="s">
        <v>1422</v>
      </c>
      <c r="G115" s="347" t="e">
        <f>VLOOKUP(F115,#REF!,2,0)</f>
        <v>#REF!</v>
      </c>
      <c r="H115" s="501">
        <f t="shared" si="2"/>
        <v>13724.928</v>
      </c>
      <c r="I115" s="117" t="s">
        <v>305</v>
      </c>
      <c r="J115" s="24" t="s">
        <v>546</v>
      </c>
      <c r="K115" s="266">
        <v>1</v>
      </c>
      <c r="L115" s="45">
        <f>Список!$C$7</f>
        <v>2635</v>
      </c>
      <c r="M115" s="117" t="s">
        <v>340</v>
      </c>
      <c r="N115" s="2" t="s">
        <v>557</v>
      </c>
      <c r="O115" s="211">
        <v>1</v>
      </c>
      <c r="P115" s="46">
        <f>Список!$C$35</f>
        <v>2560</v>
      </c>
      <c r="Q115" s="117" t="s">
        <v>296</v>
      </c>
      <c r="R115" s="2" t="s">
        <v>555</v>
      </c>
      <c r="S115" s="27">
        <v>1</v>
      </c>
      <c r="T115" s="44">
        <f>Список!$C$38</f>
        <v>762</v>
      </c>
      <c r="U115" s="154"/>
      <c r="V115" s="2"/>
      <c r="W115" s="127"/>
      <c r="X115" s="44"/>
      <c r="Y115" s="137"/>
      <c r="Z115" s="2"/>
      <c r="AA115" s="127"/>
      <c r="AB115" s="44"/>
      <c r="AC115" s="32"/>
      <c r="AD115" s="26"/>
      <c r="AE115" s="127"/>
      <c r="AF115" s="44"/>
      <c r="AG115" s="133"/>
      <c r="AI115" s="133"/>
    </row>
    <row r="116" spans="1:35" s="136" customFormat="1" ht="15.75" thickBot="1" x14ac:dyDescent="0.3">
      <c r="A116" s="198" t="s">
        <v>135</v>
      </c>
      <c r="B116" s="4" t="s">
        <v>891</v>
      </c>
      <c r="C116" s="123" t="s">
        <v>22</v>
      </c>
      <c r="D116" s="135">
        <f t="shared" si="3"/>
        <v>6462</v>
      </c>
      <c r="E116" s="503">
        <v>9305.2800000000007</v>
      </c>
      <c r="F116" t="s">
        <v>1423</v>
      </c>
      <c r="G116" s="347" t="e">
        <f>VLOOKUP(F116,#REF!,2,0)</f>
        <v>#REF!</v>
      </c>
      <c r="H116" s="501">
        <f t="shared" si="2"/>
        <v>14888.448</v>
      </c>
      <c r="I116" s="117" t="s">
        <v>307</v>
      </c>
      <c r="J116" s="24" t="s">
        <v>546</v>
      </c>
      <c r="K116" s="266">
        <v>1</v>
      </c>
      <c r="L116" s="45">
        <f>Список!$C$8</f>
        <v>3006</v>
      </c>
      <c r="M116" s="117" t="s">
        <v>340</v>
      </c>
      <c r="N116" s="2" t="s">
        <v>557</v>
      </c>
      <c r="O116" s="211">
        <v>1</v>
      </c>
      <c r="P116" s="46">
        <f>Список!$C$35</f>
        <v>2560</v>
      </c>
      <c r="Q116" s="117" t="s">
        <v>298</v>
      </c>
      <c r="R116" s="2" t="s">
        <v>555</v>
      </c>
      <c r="S116" s="27">
        <v>1</v>
      </c>
      <c r="T116" s="44">
        <f>Список!$C$39</f>
        <v>896</v>
      </c>
      <c r="U116" s="154"/>
      <c r="V116" s="2"/>
      <c r="W116" s="127"/>
      <c r="X116" s="44"/>
      <c r="Y116" s="137"/>
      <c r="Z116" s="2"/>
      <c r="AA116" s="127"/>
      <c r="AB116" s="44"/>
      <c r="AC116" s="32"/>
      <c r="AD116" s="26"/>
      <c r="AE116" s="127"/>
      <c r="AF116" s="44"/>
      <c r="AG116" s="133"/>
      <c r="AI116" s="133"/>
    </row>
    <row r="117" spans="1:35" s="136" customFormat="1" ht="15.75" thickBot="1" x14ac:dyDescent="0.3">
      <c r="A117" s="198" t="s">
        <v>136</v>
      </c>
      <c r="B117" s="4" t="s">
        <v>891</v>
      </c>
      <c r="C117" s="123" t="s">
        <v>23</v>
      </c>
      <c r="D117" s="135">
        <f t="shared" si="3"/>
        <v>6973</v>
      </c>
      <c r="E117" s="503">
        <v>10041.119999999999</v>
      </c>
      <c r="F117" t="s">
        <v>1424</v>
      </c>
      <c r="G117" s="347" t="e">
        <f>VLOOKUP(F117,#REF!,2,0)</f>
        <v>#REF!</v>
      </c>
      <c r="H117" s="501">
        <f t="shared" si="2"/>
        <v>16065.791999999998</v>
      </c>
      <c r="I117" s="117" t="s">
        <v>308</v>
      </c>
      <c r="J117" s="24" t="s">
        <v>546</v>
      </c>
      <c r="K117" s="266">
        <v>1</v>
      </c>
      <c r="L117" s="45">
        <f>Список!$C$9</f>
        <v>3378</v>
      </c>
      <c r="M117" s="117" t="s">
        <v>340</v>
      </c>
      <c r="N117" s="2" t="s">
        <v>557</v>
      </c>
      <c r="O117" s="211">
        <v>1</v>
      </c>
      <c r="P117" s="46">
        <f>Список!$C$35</f>
        <v>2560</v>
      </c>
      <c r="Q117" s="117" t="s">
        <v>300</v>
      </c>
      <c r="R117" s="2" t="s">
        <v>555</v>
      </c>
      <c r="S117" s="27">
        <v>1</v>
      </c>
      <c r="T117" s="44">
        <f>Список!$C$40</f>
        <v>1035</v>
      </c>
      <c r="U117" s="154"/>
      <c r="V117" s="2"/>
      <c r="W117" s="127"/>
      <c r="X117" s="44"/>
      <c r="Y117" s="137"/>
      <c r="Z117" s="2"/>
      <c r="AA117" s="127"/>
      <c r="AB117" s="44"/>
      <c r="AC117" s="32"/>
      <c r="AD117" s="26"/>
      <c r="AE117" s="127"/>
      <c r="AF117" s="44"/>
      <c r="AG117" s="133"/>
      <c r="AI117" s="133"/>
    </row>
    <row r="118" spans="1:35" s="136" customFormat="1" ht="15.75" thickBot="1" x14ac:dyDescent="0.3">
      <c r="A118" s="198" t="s">
        <v>137</v>
      </c>
      <c r="B118" s="4" t="s">
        <v>891</v>
      </c>
      <c r="C118" s="123" t="s">
        <v>24</v>
      </c>
      <c r="D118" s="135">
        <f t="shared" si="3"/>
        <v>7471</v>
      </c>
      <c r="E118" s="503">
        <v>10758.240000000002</v>
      </c>
      <c r="F118" t="s">
        <v>1425</v>
      </c>
      <c r="G118" s="347" t="e">
        <f>VLOOKUP(F118,#REF!,2,0)</f>
        <v>#REF!</v>
      </c>
      <c r="H118" s="501">
        <f t="shared" si="2"/>
        <v>17213.184000000001</v>
      </c>
      <c r="I118" s="117" t="s">
        <v>309</v>
      </c>
      <c r="J118" s="24" t="s">
        <v>546</v>
      </c>
      <c r="K118" s="266">
        <v>1</v>
      </c>
      <c r="L118" s="45">
        <f>Список!$C$10</f>
        <v>3746</v>
      </c>
      <c r="M118" s="117" t="s">
        <v>340</v>
      </c>
      <c r="N118" s="2" t="s">
        <v>557</v>
      </c>
      <c r="O118" s="211">
        <v>1</v>
      </c>
      <c r="P118" s="46">
        <f>Список!$C$35</f>
        <v>2560</v>
      </c>
      <c r="Q118" s="117" t="s">
        <v>302</v>
      </c>
      <c r="R118" s="2" t="s">
        <v>555</v>
      </c>
      <c r="S118" s="27">
        <v>1</v>
      </c>
      <c r="T118" s="44">
        <f>Список!$C$41</f>
        <v>1165</v>
      </c>
      <c r="U118" s="154"/>
      <c r="V118" s="2"/>
      <c r="W118" s="127"/>
      <c r="X118" s="44"/>
      <c r="Y118" s="137"/>
      <c r="Z118" s="2"/>
      <c r="AA118" s="127"/>
      <c r="AB118" s="44"/>
      <c r="AC118" s="32"/>
      <c r="AD118" s="26"/>
      <c r="AE118" s="127"/>
      <c r="AF118" s="44"/>
      <c r="AG118" s="133"/>
      <c r="AI118" s="133"/>
    </row>
    <row r="119" spans="1:35" s="139" customFormat="1" ht="15.75" thickBot="1" x14ac:dyDescent="0.3">
      <c r="A119" s="199" t="s">
        <v>138</v>
      </c>
      <c r="B119" s="13" t="s">
        <v>891</v>
      </c>
      <c r="C119" s="125" t="s">
        <v>25</v>
      </c>
      <c r="D119" s="138">
        <f t="shared" si="3"/>
        <v>7981</v>
      </c>
      <c r="E119" s="506">
        <v>11492.64</v>
      </c>
      <c r="F119" t="s">
        <v>1426</v>
      </c>
      <c r="G119" s="347" t="e">
        <f>VLOOKUP(F119,#REF!,2,0)</f>
        <v>#REF!</v>
      </c>
      <c r="H119" s="501">
        <f t="shared" si="2"/>
        <v>18388.223999999998</v>
      </c>
      <c r="I119" s="117" t="s">
        <v>310</v>
      </c>
      <c r="J119" s="56" t="s">
        <v>546</v>
      </c>
      <c r="K119" s="267">
        <v>1</v>
      </c>
      <c r="L119" s="67">
        <f>Список!$C$11</f>
        <v>4120</v>
      </c>
      <c r="M119" s="118" t="s">
        <v>340</v>
      </c>
      <c r="N119" s="55" t="s">
        <v>557</v>
      </c>
      <c r="O119" s="212">
        <v>1</v>
      </c>
      <c r="P119" s="68">
        <f>Список!$C$35</f>
        <v>2560</v>
      </c>
      <c r="Q119" s="118" t="s">
        <v>304</v>
      </c>
      <c r="R119" s="55" t="s">
        <v>555</v>
      </c>
      <c r="S119" s="35">
        <v>1</v>
      </c>
      <c r="T119" s="71">
        <f>Список!$C$42</f>
        <v>1301</v>
      </c>
      <c r="U119" s="150"/>
      <c r="V119" s="55"/>
      <c r="W119" s="128"/>
      <c r="X119" s="71"/>
      <c r="Y119" s="140"/>
      <c r="Z119" s="55"/>
      <c r="AA119" s="128"/>
      <c r="AB119" s="71"/>
      <c r="AC119" s="49"/>
      <c r="AD119" s="50"/>
      <c r="AE119" s="128"/>
      <c r="AF119" s="71"/>
      <c r="AG119" s="133"/>
      <c r="AI119" s="133"/>
    </row>
    <row r="120" spans="1:35" s="133" customFormat="1" ht="15.75" thickBot="1" x14ac:dyDescent="0.3">
      <c r="A120" s="197" t="s">
        <v>954</v>
      </c>
      <c r="B120" s="12" t="s">
        <v>892</v>
      </c>
      <c r="C120" s="124" t="s">
        <v>72</v>
      </c>
      <c r="D120" s="132">
        <f t="shared" si="3"/>
        <v>11603</v>
      </c>
      <c r="E120" s="502">
        <v>16708.32</v>
      </c>
      <c r="F120" t="s">
        <v>1427</v>
      </c>
      <c r="G120" s="347" t="e">
        <f>VLOOKUP(F120,#REF!,2,0)</f>
        <v>#REF!</v>
      </c>
      <c r="H120" s="501">
        <f t="shared" si="2"/>
        <v>26733.311999999998</v>
      </c>
      <c r="I120" s="117" t="s">
        <v>294</v>
      </c>
      <c r="J120" s="54" t="s">
        <v>546</v>
      </c>
      <c r="K120" s="265">
        <v>2</v>
      </c>
      <c r="L120" s="66">
        <f>Список!$C$2</f>
        <v>2705</v>
      </c>
      <c r="M120" s="116" t="s">
        <v>341</v>
      </c>
      <c r="N120" s="48" t="s">
        <v>557</v>
      </c>
      <c r="O120" s="210">
        <v>1</v>
      </c>
      <c r="P120" s="66">
        <f>Список!$C$36</f>
        <v>4669</v>
      </c>
      <c r="Q120" s="116" t="s">
        <v>296</v>
      </c>
      <c r="R120" s="48" t="s">
        <v>555</v>
      </c>
      <c r="S120" s="34">
        <v>2</v>
      </c>
      <c r="T120" s="70">
        <f>Список!$C$38</f>
        <v>762</v>
      </c>
      <c r="U120" s="149"/>
      <c r="V120" s="48"/>
      <c r="W120" s="126"/>
      <c r="X120" s="70"/>
      <c r="Y120" s="134"/>
      <c r="Z120" s="48"/>
      <c r="AA120" s="126"/>
      <c r="AB120" s="70"/>
      <c r="AC120" s="47"/>
      <c r="AD120" s="54"/>
      <c r="AE120" s="126"/>
      <c r="AF120" s="70"/>
    </row>
    <row r="121" spans="1:35" s="136" customFormat="1" ht="15.75" thickBot="1" x14ac:dyDescent="0.3">
      <c r="A121" s="198" t="s">
        <v>955</v>
      </c>
      <c r="B121" s="4" t="s">
        <v>892</v>
      </c>
      <c r="C121" s="123" t="s">
        <v>73</v>
      </c>
      <c r="D121" s="135">
        <f t="shared" si="3"/>
        <v>12193</v>
      </c>
      <c r="E121" s="503">
        <v>17557.920000000002</v>
      </c>
      <c r="F121" t="s">
        <v>1428</v>
      </c>
      <c r="G121" s="347" t="e">
        <f>VLOOKUP(F121,#REF!,2,0)</f>
        <v>#REF!</v>
      </c>
      <c r="H121" s="501">
        <f t="shared" si="2"/>
        <v>28092.672000000002</v>
      </c>
      <c r="I121" s="117" t="s">
        <v>297</v>
      </c>
      <c r="J121" s="24" t="s">
        <v>546</v>
      </c>
      <c r="K121" s="266">
        <v>2</v>
      </c>
      <c r="L121" s="45">
        <f>Список!$C$3</f>
        <v>2866</v>
      </c>
      <c r="M121" s="117" t="s">
        <v>341</v>
      </c>
      <c r="N121" s="2" t="s">
        <v>557</v>
      </c>
      <c r="O121" s="211">
        <v>1</v>
      </c>
      <c r="P121" s="46">
        <f>Список!$C$36</f>
        <v>4669</v>
      </c>
      <c r="Q121" s="117" t="s">
        <v>298</v>
      </c>
      <c r="R121" s="2" t="s">
        <v>555</v>
      </c>
      <c r="S121" s="27">
        <v>2</v>
      </c>
      <c r="T121" s="44">
        <f>Список!$C$39</f>
        <v>896</v>
      </c>
      <c r="U121" s="154"/>
      <c r="V121" s="2"/>
      <c r="W121" s="127"/>
      <c r="X121" s="44"/>
      <c r="Y121" s="137"/>
      <c r="Z121" s="2"/>
      <c r="AA121" s="127"/>
      <c r="AB121" s="44"/>
      <c r="AC121" s="32"/>
      <c r="AD121" s="26"/>
      <c r="AE121" s="127"/>
      <c r="AF121" s="44"/>
      <c r="AG121" s="133"/>
      <c r="AI121" s="133"/>
    </row>
    <row r="122" spans="1:35" s="136" customFormat="1" ht="15.75" thickBot="1" x14ac:dyDescent="0.3">
      <c r="A122" s="198" t="s">
        <v>956</v>
      </c>
      <c r="B122" s="4" t="s">
        <v>892</v>
      </c>
      <c r="C122" s="123" t="s">
        <v>74</v>
      </c>
      <c r="D122" s="135">
        <f t="shared" si="3"/>
        <v>12403</v>
      </c>
      <c r="E122" s="503">
        <v>17860.32</v>
      </c>
      <c r="F122" t="s">
        <v>1429</v>
      </c>
      <c r="G122" s="347" t="e">
        <f>VLOOKUP(F122,#REF!,2,0)</f>
        <v>#REF!</v>
      </c>
      <c r="H122" s="501">
        <f t="shared" si="2"/>
        <v>28576.511999999999</v>
      </c>
      <c r="I122" s="117" t="s">
        <v>299</v>
      </c>
      <c r="J122" s="24" t="s">
        <v>546</v>
      </c>
      <c r="K122" s="266">
        <v>2</v>
      </c>
      <c r="L122" s="45">
        <f>Список!$C$4</f>
        <v>2832</v>
      </c>
      <c r="M122" s="117" t="s">
        <v>341</v>
      </c>
      <c r="N122" s="2" t="s">
        <v>557</v>
      </c>
      <c r="O122" s="211">
        <v>1</v>
      </c>
      <c r="P122" s="46">
        <f>Список!$C$36</f>
        <v>4669</v>
      </c>
      <c r="Q122" s="117" t="s">
        <v>300</v>
      </c>
      <c r="R122" s="2" t="s">
        <v>555</v>
      </c>
      <c r="S122" s="27">
        <v>2</v>
      </c>
      <c r="T122" s="44">
        <f>Список!$C$40</f>
        <v>1035</v>
      </c>
      <c r="U122" s="154"/>
      <c r="V122" s="2"/>
      <c r="W122" s="127"/>
      <c r="X122" s="44"/>
      <c r="Y122" s="137"/>
      <c r="Z122" s="2"/>
      <c r="AA122" s="127"/>
      <c r="AB122" s="44"/>
      <c r="AC122" s="32"/>
      <c r="AD122" s="26"/>
      <c r="AE122" s="127"/>
      <c r="AF122" s="44"/>
      <c r="AG122" s="133"/>
      <c r="AI122" s="133"/>
    </row>
    <row r="123" spans="1:35" s="136" customFormat="1" ht="15.75" thickBot="1" x14ac:dyDescent="0.3">
      <c r="A123" s="198" t="s">
        <v>957</v>
      </c>
      <c r="B123" s="4" t="s">
        <v>892</v>
      </c>
      <c r="C123" s="123" t="s">
        <v>75</v>
      </c>
      <c r="D123" s="135">
        <f t="shared" si="3"/>
        <v>13999</v>
      </c>
      <c r="E123" s="503">
        <v>20158.560000000001</v>
      </c>
      <c r="F123" t="s">
        <v>1430</v>
      </c>
      <c r="G123" s="347" t="e">
        <f>VLOOKUP(F123,#REF!,2,0)</f>
        <v>#REF!</v>
      </c>
      <c r="H123" s="501">
        <f t="shared" si="2"/>
        <v>32253.696000000004</v>
      </c>
      <c r="I123" s="117" t="s">
        <v>301</v>
      </c>
      <c r="J123" s="24" t="s">
        <v>546</v>
      </c>
      <c r="K123" s="266">
        <v>2</v>
      </c>
      <c r="L123" s="45">
        <f>Список!$C$5</f>
        <v>3500</v>
      </c>
      <c r="M123" s="117" t="s">
        <v>341</v>
      </c>
      <c r="N123" s="2" t="s">
        <v>557</v>
      </c>
      <c r="O123" s="211">
        <v>1</v>
      </c>
      <c r="P123" s="46">
        <f>Список!$C$36</f>
        <v>4669</v>
      </c>
      <c r="Q123" s="117" t="s">
        <v>302</v>
      </c>
      <c r="R123" s="2" t="s">
        <v>555</v>
      </c>
      <c r="S123" s="27">
        <v>2</v>
      </c>
      <c r="T123" s="44">
        <f>Список!$C$41</f>
        <v>1165</v>
      </c>
      <c r="U123" s="154"/>
      <c r="V123" s="2"/>
      <c r="W123" s="127"/>
      <c r="X123" s="44"/>
      <c r="Y123" s="137"/>
      <c r="Z123" s="2"/>
      <c r="AA123" s="127"/>
      <c r="AB123" s="44"/>
      <c r="AC123" s="32"/>
      <c r="AD123" s="26"/>
      <c r="AE123" s="127"/>
      <c r="AF123" s="44"/>
      <c r="AG123" s="133"/>
      <c r="AI123" s="133"/>
    </row>
    <row r="124" spans="1:35" s="136" customFormat="1" ht="15.75" thickBot="1" x14ac:dyDescent="0.3">
      <c r="A124" s="198" t="s">
        <v>958</v>
      </c>
      <c r="B124" s="4" t="s">
        <v>892</v>
      </c>
      <c r="C124" s="123" t="s">
        <v>76</v>
      </c>
      <c r="D124" s="135">
        <f t="shared" si="3"/>
        <v>14797</v>
      </c>
      <c r="E124" s="503">
        <v>21307.68</v>
      </c>
      <c r="F124" t="s">
        <v>1431</v>
      </c>
      <c r="G124" s="347" t="e">
        <f>VLOOKUP(F124,#REF!,2,0)</f>
        <v>#REF!</v>
      </c>
      <c r="H124" s="501">
        <f t="shared" si="2"/>
        <v>34092.288</v>
      </c>
      <c r="I124" s="117" t="s">
        <v>303</v>
      </c>
      <c r="J124" s="24" t="s">
        <v>546</v>
      </c>
      <c r="K124" s="266">
        <v>2</v>
      </c>
      <c r="L124" s="45">
        <f>Список!$C$6</f>
        <v>3763</v>
      </c>
      <c r="M124" s="117" t="s">
        <v>341</v>
      </c>
      <c r="N124" s="2" t="s">
        <v>557</v>
      </c>
      <c r="O124" s="211">
        <v>1</v>
      </c>
      <c r="P124" s="46">
        <f>Список!$C$36</f>
        <v>4669</v>
      </c>
      <c r="Q124" s="117" t="s">
        <v>304</v>
      </c>
      <c r="R124" s="2" t="s">
        <v>555</v>
      </c>
      <c r="S124" s="27">
        <v>2</v>
      </c>
      <c r="T124" s="44">
        <f>Список!$C$42</f>
        <v>1301</v>
      </c>
      <c r="U124" s="154"/>
      <c r="V124" s="2"/>
      <c r="W124" s="127"/>
      <c r="X124" s="44"/>
      <c r="Y124" s="137"/>
      <c r="Z124" s="2"/>
      <c r="AA124" s="127"/>
      <c r="AB124" s="44"/>
      <c r="AC124" s="32"/>
      <c r="AD124" s="26"/>
      <c r="AE124" s="127"/>
      <c r="AF124" s="44"/>
      <c r="AG124" s="133"/>
      <c r="AI124" s="133"/>
    </row>
    <row r="125" spans="1:35" s="136" customFormat="1" ht="15.75" thickBot="1" x14ac:dyDescent="0.3">
      <c r="A125" s="198" t="s">
        <v>959</v>
      </c>
      <c r="B125" s="4" t="s">
        <v>892</v>
      </c>
      <c r="C125" s="123" t="s">
        <v>77</v>
      </c>
      <c r="D125" s="135">
        <f t="shared" si="3"/>
        <v>11719</v>
      </c>
      <c r="E125" s="503">
        <v>16875.36</v>
      </c>
      <c r="F125" t="s">
        <v>1432</v>
      </c>
      <c r="G125" s="347" t="e">
        <f>VLOOKUP(F125,#REF!,2,0)</f>
        <v>#REF!</v>
      </c>
      <c r="H125" s="501">
        <f t="shared" si="2"/>
        <v>27000.576000000001</v>
      </c>
      <c r="I125" s="117" t="s">
        <v>305</v>
      </c>
      <c r="J125" s="24" t="s">
        <v>546</v>
      </c>
      <c r="K125" s="266">
        <v>2</v>
      </c>
      <c r="L125" s="45">
        <f>Список!$C$7</f>
        <v>2635</v>
      </c>
      <c r="M125" s="117" t="s">
        <v>342</v>
      </c>
      <c r="N125" s="2" t="s">
        <v>557</v>
      </c>
      <c r="O125" s="211">
        <v>1</v>
      </c>
      <c r="P125" s="46">
        <f>Список!$C$37</f>
        <v>4925</v>
      </c>
      <c r="Q125" s="117" t="s">
        <v>296</v>
      </c>
      <c r="R125" s="2" t="s">
        <v>555</v>
      </c>
      <c r="S125" s="27">
        <v>2</v>
      </c>
      <c r="T125" s="44">
        <f>Список!$C$38</f>
        <v>762</v>
      </c>
      <c r="U125" s="154"/>
      <c r="V125" s="2"/>
      <c r="W125" s="127"/>
      <c r="X125" s="44"/>
      <c r="Y125" s="137"/>
      <c r="Z125" s="2"/>
      <c r="AA125" s="127"/>
      <c r="AB125" s="44"/>
      <c r="AC125" s="32"/>
      <c r="AD125" s="26"/>
      <c r="AE125" s="127"/>
      <c r="AF125" s="44"/>
      <c r="AG125" s="133"/>
      <c r="AI125" s="133"/>
    </row>
    <row r="126" spans="1:35" s="136" customFormat="1" ht="15.75" thickBot="1" x14ac:dyDescent="0.3">
      <c r="A126" s="198" t="s">
        <v>960</v>
      </c>
      <c r="B126" s="4" t="s">
        <v>892</v>
      </c>
      <c r="C126" s="123" t="s">
        <v>78</v>
      </c>
      <c r="D126" s="135">
        <f t="shared" si="3"/>
        <v>12729</v>
      </c>
      <c r="E126" s="503">
        <v>18329.760000000002</v>
      </c>
      <c r="F126" t="s">
        <v>1433</v>
      </c>
      <c r="G126" s="347" t="e">
        <f>VLOOKUP(F126,#REF!,2,0)</f>
        <v>#REF!</v>
      </c>
      <c r="H126" s="501">
        <f t="shared" si="2"/>
        <v>29327.616000000002</v>
      </c>
      <c r="I126" s="117" t="s">
        <v>307</v>
      </c>
      <c r="J126" s="24" t="s">
        <v>546</v>
      </c>
      <c r="K126" s="266">
        <v>2</v>
      </c>
      <c r="L126" s="45">
        <f>Список!$C$8</f>
        <v>3006</v>
      </c>
      <c r="M126" s="117" t="s">
        <v>342</v>
      </c>
      <c r="N126" s="2" t="s">
        <v>557</v>
      </c>
      <c r="O126" s="211">
        <v>1</v>
      </c>
      <c r="P126" s="46">
        <f>Список!$C$37</f>
        <v>4925</v>
      </c>
      <c r="Q126" s="117" t="s">
        <v>298</v>
      </c>
      <c r="R126" s="2" t="s">
        <v>555</v>
      </c>
      <c r="S126" s="27">
        <v>2</v>
      </c>
      <c r="T126" s="44">
        <f>Список!$C$39</f>
        <v>896</v>
      </c>
      <c r="U126" s="154"/>
      <c r="V126" s="2"/>
      <c r="W126" s="127"/>
      <c r="X126" s="44"/>
      <c r="Y126" s="137"/>
      <c r="Z126" s="2"/>
      <c r="AA126" s="127"/>
      <c r="AB126" s="44"/>
      <c r="AC126" s="32"/>
      <c r="AD126" s="26"/>
      <c r="AE126" s="127"/>
      <c r="AF126" s="44"/>
      <c r="AG126" s="133"/>
      <c r="AI126" s="133"/>
    </row>
    <row r="127" spans="1:35" s="136" customFormat="1" ht="15.75" thickBot="1" x14ac:dyDescent="0.3">
      <c r="A127" s="198" t="s">
        <v>961</v>
      </c>
      <c r="B127" s="4" t="s">
        <v>892</v>
      </c>
      <c r="C127" s="123" t="s">
        <v>79</v>
      </c>
      <c r="D127" s="135">
        <f t="shared" si="3"/>
        <v>13751</v>
      </c>
      <c r="E127" s="503">
        <v>19801.439999999999</v>
      </c>
      <c r="F127" t="s">
        <v>1434</v>
      </c>
      <c r="G127" s="347" t="e">
        <f>VLOOKUP(F127,#REF!,2,0)</f>
        <v>#REF!</v>
      </c>
      <c r="H127" s="501">
        <f t="shared" si="2"/>
        <v>31682.303999999996</v>
      </c>
      <c r="I127" s="117" t="s">
        <v>308</v>
      </c>
      <c r="J127" s="24" t="s">
        <v>546</v>
      </c>
      <c r="K127" s="266">
        <v>2</v>
      </c>
      <c r="L127" s="45">
        <f>Список!$C$9</f>
        <v>3378</v>
      </c>
      <c r="M127" s="117" t="s">
        <v>342</v>
      </c>
      <c r="N127" s="2" t="s">
        <v>557</v>
      </c>
      <c r="O127" s="211">
        <v>1</v>
      </c>
      <c r="P127" s="46">
        <f>Список!$C$37</f>
        <v>4925</v>
      </c>
      <c r="Q127" s="117" t="s">
        <v>300</v>
      </c>
      <c r="R127" s="2" t="s">
        <v>555</v>
      </c>
      <c r="S127" s="27">
        <v>2</v>
      </c>
      <c r="T127" s="44">
        <f>Список!$C$40</f>
        <v>1035</v>
      </c>
      <c r="U127" s="154"/>
      <c r="V127" s="2"/>
      <c r="W127" s="127"/>
      <c r="X127" s="44"/>
      <c r="Y127" s="137"/>
      <c r="Z127" s="2"/>
      <c r="AA127" s="127"/>
      <c r="AB127" s="44"/>
      <c r="AC127" s="32"/>
      <c r="AD127" s="26"/>
      <c r="AE127" s="127"/>
      <c r="AF127" s="44"/>
      <c r="AG127" s="133"/>
      <c r="AI127" s="133"/>
    </row>
    <row r="128" spans="1:35" s="136" customFormat="1" ht="15.75" thickBot="1" x14ac:dyDescent="0.3">
      <c r="A128" s="198" t="s">
        <v>962</v>
      </c>
      <c r="B128" s="4" t="s">
        <v>892</v>
      </c>
      <c r="C128" s="123" t="s">
        <v>80</v>
      </c>
      <c r="D128" s="135">
        <f t="shared" si="3"/>
        <v>14747</v>
      </c>
      <c r="E128" s="503">
        <v>21235.68</v>
      </c>
      <c r="F128" t="s">
        <v>1435</v>
      </c>
      <c r="G128" s="347" t="e">
        <f>VLOOKUP(F128,#REF!,2,0)</f>
        <v>#REF!</v>
      </c>
      <c r="H128" s="501">
        <f t="shared" si="2"/>
        <v>33977.088000000003</v>
      </c>
      <c r="I128" s="117" t="s">
        <v>309</v>
      </c>
      <c r="J128" s="24" t="s">
        <v>546</v>
      </c>
      <c r="K128" s="266">
        <v>2</v>
      </c>
      <c r="L128" s="45">
        <f>Список!$C$10</f>
        <v>3746</v>
      </c>
      <c r="M128" s="117" t="s">
        <v>342</v>
      </c>
      <c r="N128" s="2" t="s">
        <v>557</v>
      </c>
      <c r="O128" s="211">
        <v>1</v>
      </c>
      <c r="P128" s="46">
        <f>Список!$C$37</f>
        <v>4925</v>
      </c>
      <c r="Q128" s="117" t="s">
        <v>302</v>
      </c>
      <c r="R128" s="2" t="s">
        <v>555</v>
      </c>
      <c r="S128" s="27">
        <v>2</v>
      </c>
      <c r="T128" s="44">
        <f>Список!$C$41</f>
        <v>1165</v>
      </c>
      <c r="U128" s="154"/>
      <c r="V128" s="2"/>
      <c r="W128" s="127"/>
      <c r="X128" s="44"/>
      <c r="Y128" s="137"/>
      <c r="Z128" s="2"/>
      <c r="AA128" s="127"/>
      <c r="AB128" s="44"/>
      <c r="AC128" s="32"/>
      <c r="AD128" s="26"/>
      <c r="AE128" s="127"/>
      <c r="AF128" s="44"/>
      <c r="AG128" s="133"/>
      <c r="AI128" s="133"/>
    </row>
    <row r="129" spans="1:35" s="139" customFormat="1" ht="15.75" thickBot="1" x14ac:dyDescent="0.3">
      <c r="A129" s="199" t="s">
        <v>963</v>
      </c>
      <c r="B129" s="13" t="s">
        <v>892</v>
      </c>
      <c r="C129" s="125" t="s">
        <v>81</v>
      </c>
      <c r="D129" s="138">
        <f t="shared" si="3"/>
        <v>15767</v>
      </c>
      <c r="E129" s="506">
        <v>22704.480000000003</v>
      </c>
      <c r="F129" t="s">
        <v>1436</v>
      </c>
      <c r="G129" s="347" t="e">
        <f>VLOOKUP(F129,#REF!,2,0)</f>
        <v>#REF!</v>
      </c>
      <c r="H129" s="501">
        <f t="shared" si="2"/>
        <v>36327.168000000005</v>
      </c>
      <c r="I129" s="117" t="s">
        <v>310</v>
      </c>
      <c r="J129" s="56" t="s">
        <v>546</v>
      </c>
      <c r="K129" s="267">
        <v>2</v>
      </c>
      <c r="L129" s="67">
        <f>Список!$C$11</f>
        <v>4120</v>
      </c>
      <c r="M129" s="118" t="s">
        <v>342</v>
      </c>
      <c r="N129" s="55" t="s">
        <v>557</v>
      </c>
      <c r="O129" s="212">
        <v>1</v>
      </c>
      <c r="P129" s="68">
        <f>Список!$C$37</f>
        <v>4925</v>
      </c>
      <c r="Q129" s="118" t="s">
        <v>304</v>
      </c>
      <c r="R129" s="55" t="s">
        <v>555</v>
      </c>
      <c r="S129" s="35">
        <v>2</v>
      </c>
      <c r="T129" s="71">
        <f>Список!$C$42</f>
        <v>1301</v>
      </c>
      <c r="U129" s="150"/>
      <c r="V129" s="55"/>
      <c r="W129" s="128"/>
      <c r="X129" s="71"/>
      <c r="Y129" s="140"/>
      <c r="Z129" s="55"/>
      <c r="AA129" s="128"/>
      <c r="AB129" s="71"/>
      <c r="AC129" s="49"/>
      <c r="AD129" s="50"/>
      <c r="AE129" s="128"/>
      <c r="AF129" s="71"/>
      <c r="AG129" s="133"/>
      <c r="AI129" s="133"/>
    </row>
    <row r="130" spans="1:35" s="142" customFormat="1" ht="15.75" thickBot="1" x14ac:dyDescent="0.3">
      <c r="A130" s="200" t="s">
        <v>139</v>
      </c>
      <c r="B130" s="23" t="s">
        <v>140</v>
      </c>
      <c r="C130" s="22" t="s">
        <v>141</v>
      </c>
      <c r="D130" s="141">
        <f t="shared" si="3"/>
        <v>6477</v>
      </c>
      <c r="E130" s="508">
        <v>9326.880000000001</v>
      </c>
      <c r="F130" t="s">
        <v>1437</v>
      </c>
      <c r="G130" s="347" t="e">
        <f>VLOOKUP(F130,#REF!,2,0)</f>
        <v>#REF!</v>
      </c>
      <c r="H130" s="501">
        <f t="shared" si="2"/>
        <v>14923.008000000002</v>
      </c>
      <c r="I130" s="226" t="s">
        <v>139</v>
      </c>
      <c r="J130" s="60" t="s">
        <v>140</v>
      </c>
      <c r="K130" s="61">
        <v>1</v>
      </c>
      <c r="L130" s="69">
        <f>Список!C118</f>
        <v>6477</v>
      </c>
      <c r="M130" s="226"/>
      <c r="N130" s="61"/>
      <c r="O130" s="61"/>
      <c r="P130" s="69"/>
      <c r="Q130" s="143"/>
      <c r="R130" s="62"/>
      <c r="S130" s="61"/>
      <c r="T130" s="69"/>
      <c r="U130" s="143"/>
      <c r="V130" s="62"/>
      <c r="W130" s="61"/>
      <c r="X130" s="69"/>
      <c r="Y130" s="144"/>
      <c r="Z130" s="62"/>
      <c r="AA130" s="61"/>
      <c r="AB130" s="69"/>
      <c r="AC130" s="59"/>
      <c r="AD130" s="60"/>
      <c r="AE130" s="61"/>
      <c r="AF130" s="69"/>
      <c r="AG130" s="133"/>
      <c r="AI130" s="133"/>
    </row>
    <row r="131" spans="1:35" s="148" customFormat="1" ht="15.75" thickBot="1" x14ac:dyDescent="0.3">
      <c r="A131" s="145"/>
      <c r="B131" s="146"/>
      <c r="C131" s="146"/>
      <c r="D131" s="147"/>
      <c r="E131" s="509">
        <v>0</v>
      </c>
      <c r="F131"/>
      <c r="G131" s="347"/>
      <c r="H131" s="501">
        <f t="shared" si="2"/>
        <v>0</v>
      </c>
      <c r="I131" s="39"/>
      <c r="J131" s="39"/>
      <c r="K131" s="33"/>
      <c r="L131" s="52"/>
      <c r="M131" s="39"/>
      <c r="N131" s="39"/>
      <c r="O131" s="33"/>
      <c r="P131" s="52"/>
      <c r="Q131" s="39"/>
      <c r="R131" s="39"/>
      <c r="S131" s="33"/>
      <c r="T131" s="52"/>
      <c r="U131" s="39"/>
      <c r="V131" s="39"/>
      <c r="W131" s="33"/>
      <c r="X131" s="52"/>
      <c r="Y131" s="130"/>
      <c r="Z131" s="39"/>
      <c r="AA131" s="33"/>
      <c r="AB131" s="52"/>
      <c r="AC131" s="42"/>
      <c r="AD131" s="43"/>
      <c r="AE131" s="33"/>
      <c r="AF131" s="52"/>
      <c r="AG131" s="133"/>
      <c r="AI131" s="133"/>
    </row>
    <row r="132" spans="1:35" s="133" customFormat="1" ht="15.75" thickBot="1" x14ac:dyDescent="0.3">
      <c r="A132" s="197" t="s">
        <v>260</v>
      </c>
      <c r="B132" s="12" t="s">
        <v>262</v>
      </c>
      <c r="C132" s="210" t="s">
        <v>263</v>
      </c>
      <c r="D132" s="132">
        <f t="shared" ref="D132:D212" si="4">SUM(K132*L132)+(O132*P132)+(S132*T132)+(W132*X132)+(AA132*AB132)+(AE132*AF132)</f>
        <v>9588</v>
      </c>
      <c r="E132" s="502">
        <v>13806.720000000001</v>
      </c>
      <c r="F132" t="s">
        <v>1438</v>
      </c>
      <c r="G132" s="347" t="e">
        <f>VLOOKUP(F132,#REF!,2,0)</f>
        <v>#REF!</v>
      </c>
      <c r="H132" s="501">
        <f t="shared" si="2"/>
        <v>22090.752</v>
      </c>
      <c r="I132" s="116" t="s">
        <v>1087</v>
      </c>
      <c r="J132" s="48" t="s">
        <v>559</v>
      </c>
      <c r="K132" s="265">
        <v>1</v>
      </c>
      <c r="L132" s="66">
        <f>Список!$C$48</f>
        <v>7516</v>
      </c>
      <c r="M132" s="116" t="s">
        <v>1089</v>
      </c>
      <c r="N132" s="48" t="s">
        <v>561</v>
      </c>
      <c r="O132" s="210">
        <v>1</v>
      </c>
      <c r="P132" s="70">
        <f>Список!$C$52</f>
        <v>1055</v>
      </c>
      <c r="Q132" s="116" t="s">
        <v>558</v>
      </c>
      <c r="R132" s="48" t="s">
        <v>562</v>
      </c>
      <c r="S132" s="210">
        <v>1</v>
      </c>
      <c r="T132" s="70">
        <f>Список!$C$58</f>
        <v>1017</v>
      </c>
      <c r="U132" s="149"/>
      <c r="V132" s="48"/>
      <c r="W132" s="126"/>
      <c r="X132" s="70"/>
      <c r="Y132" s="134"/>
      <c r="Z132" s="48"/>
      <c r="AA132" s="126"/>
      <c r="AB132" s="70"/>
      <c r="AC132" s="47"/>
      <c r="AD132" s="54"/>
      <c r="AE132" s="126"/>
      <c r="AF132" s="70"/>
    </row>
    <row r="133" spans="1:35" s="136" customFormat="1" ht="15.75" thickBot="1" x14ac:dyDescent="0.3">
      <c r="A133" s="198" t="s">
        <v>261</v>
      </c>
      <c r="B133" s="4" t="s">
        <v>262</v>
      </c>
      <c r="C133" s="211" t="s">
        <v>264</v>
      </c>
      <c r="D133" s="135">
        <f t="shared" si="4"/>
        <v>9960</v>
      </c>
      <c r="E133" s="503">
        <v>14342.4</v>
      </c>
      <c r="F133" t="s">
        <v>1439</v>
      </c>
      <c r="G133" s="347" t="e">
        <f>VLOOKUP(F133,#REF!,2,0)</f>
        <v>#REF!</v>
      </c>
      <c r="H133" s="501">
        <f t="shared" ref="H133:H196" si="5">E133+E133*60%</f>
        <v>22947.839999999997</v>
      </c>
      <c r="I133" s="117" t="s">
        <v>1088</v>
      </c>
      <c r="J133" s="2" t="s">
        <v>559</v>
      </c>
      <c r="K133" s="266">
        <v>1</v>
      </c>
      <c r="L133" s="46">
        <f>Список!$C$49</f>
        <v>7797</v>
      </c>
      <c r="M133" s="117" t="s">
        <v>1090</v>
      </c>
      <c r="N133" s="2" t="s">
        <v>561</v>
      </c>
      <c r="O133" s="211">
        <v>1</v>
      </c>
      <c r="P133" s="44">
        <f>Список!$C$53</f>
        <v>1146</v>
      </c>
      <c r="Q133" s="117" t="s">
        <v>558</v>
      </c>
      <c r="R133" s="2" t="s">
        <v>562</v>
      </c>
      <c r="S133" s="211">
        <v>1</v>
      </c>
      <c r="T133" s="44">
        <f>Список!$C$58</f>
        <v>1017</v>
      </c>
      <c r="U133" s="154"/>
      <c r="V133" s="2"/>
      <c r="W133" s="127"/>
      <c r="X133" s="44"/>
      <c r="Y133" s="137"/>
      <c r="Z133" s="2"/>
      <c r="AA133" s="127"/>
      <c r="AB133" s="44"/>
      <c r="AC133" s="32"/>
      <c r="AD133" s="26"/>
      <c r="AE133" s="127"/>
      <c r="AF133" s="44"/>
      <c r="AG133" s="133"/>
      <c r="AI133" s="133"/>
    </row>
    <row r="134" spans="1:35" s="136" customFormat="1" ht="15.75" thickBot="1" x14ac:dyDescent="0.3">
      <c r="A134" s="198" t="s">
        <v>964</v>
      </c>
      <c r="B134" s="4" t="s">
        <v>270</v>
      </c>
      <c r="C134" s="211" t="s">
        <v>263</v>
      </c>
      <c r="D134" s="135">
        <f t="shared" si="4"/>
        <v>13545</v>
      </c>
      <c r="E134" s="503">
        <v>19504.8</v>
      </c>
      <c r="F134" t="s">
        <v>1440</v>
      </c>
      <c r="G134" s="347" t="e">
        <f>VLOOKUP(F134,#REF!,2,0)</f>
        <v>#REF!</v>
      </c>
      <c r="H134" s="501">
        <f t="shared" si="5"/>
        <v>31207.68</v>
      </c>
      <c r="I134" s="117" t="s">
        <v>1119</v>
      </c>
      <c r="J134" s="2" t="s">
        <v>560</v>
      </c>
      <c r="K134" s="266">
        <v>1</v>
      </c>
      <c r="L134" s="46">
        <f>Список!$C$50</f>
        <v>11431</v>
      </c>
      <c r="M134" s="117" t="s">
        <v>1089</v>
      </c>
      <c r="N134" s="2" t="s">
        <v>561</v>
      </c>
      <c r="O134" s="211">
        <v>1</v>
      </c>
      <c r="P134" s="44">
        <f>Список!$C$52</f>
        <v>1055</v>
      </c>
      <c r="Q134" s="117" t="s">
        <v>1118</v>
      </c>
      <c r="R134" s="2" t="s">
        <v>563</v>
      </c>
      <c r="S134" s="211">
        <v>1</v>
      </c>
      <c r="T134" s="44">
        <f>Список!$C$59</f>
        <v>1059</v>
      </c>
      <c r="U134" s="154"/>
      <c r="V134" s="2"/>
      <c r="W134" s="127"/>
      <c r="X134" s="44"/>
      <c r="Y134" s="137"/>
      <c r="Z134" s="2"/>
      <c r="AA134" s="127"/>
      <c r="AB134" s="44"/>
      <c r="AC134" s="32"/>
      <c r="AD134" s="26"/>
      <c r="AE134" s="127"/>
      <c r="AF134" s="44"/>
      <c r="AG134" s="133"/>
      <c r="AI134" s="133"/>
    </row>
    <row r="135" spans="1:35" s="139" customFormat="1" ht="15.75" thickBot="1" x14ac:dyDescent="0.3">
      <c r="A135" s="199" t="s">
        <v>965</v>
      </c>
      <c r="B135" s="13" t="s">
        <v>270</v>
      </c>
      <c r="C135" s="212" t="s">
        <v>264</v>
      </c>
      <c r="D135" s="138">
        <f t="shared" si="4"/>
        <v>13897</v>
      </c>
      <c r="E135" s="506">
        <v>20011.68</v>
      </c>
      <c r="F135" t="s">
        <v>1441</v>
      </c>
      <c r="G135" s="347" t="e">
        <f>VLOOKUP(F135,#REF!,2,0)</f>
        <v>#REF!</v>
      </c>
      <c r="H135" s="501">
        <f t="shared" si="5"/>
        <v>32018.688000000002</v>
      </c>
      <c r="I135" s="118" t="s">
        <v>1120</v>
      </c>
      <c r="J135" s="55" t="s">
        <v>560</v>
      </c>
      <c r="K135" s="267">
        <v>1</v>
      </c>
      <c r="L135" s="68">
        <f>Список!$C$51</f>
        <v>11692</v>
      </c>
      <c r="M135" s="118" t="s">
        <v>1090</v>
      </c>
      <c r="N135" s="55" t="s">
        <v>561</v>
      </c>
      <c r="O135" s="212">
        <v>1</v>
      </c>
      <c r="P135" s="71">
        <f>Список!$C$53</f>
        <v>1146</v>
      </c>
      <c r="Q135" s="118" t="s">
        <v>1118</v>
      </c>
      <c r="R135" s="55" t="s">
        <v>563</v>
      </c>
      <c r="S135" s="212">
        <v>1</v>
      </c>
      <c r="T135" s="71">
        <f>Список!$C$59</f>
        <v>1059</v>
      </c>
      <c r="U135" s="150"/>
      <c r="V135" s="55"/>
      <c r="W135" s="128"/>
      <c r="X135" s="71"/>
      <c r="Y135" s="140"/>
      <c r="Z135" s="55"/>
      <c r="AA135" s="128"/>
      <c r="AB135" s="71"/>
      <c r="AC135" s="49"/>
      <c r="AD135" s="50"/>
      <c r="AE135" s="128"/>
      <c r="AF135" s="71"/>
      <c r="AG135" s="133"/>
      <c r="AI135" s="133"/>
    </row>
    <row r="136" spans="1:35" s="133" customFormat="1" ht="15.75" thickBot="1" x14ac:dyDescent="0.3">
      <c r="A136" s="197" t="s">
        <v>268</v>
      </c>
      <c r="B136" s="12" t="s">
        <v>265</v>
      </c>
      <c r="C136" s="210" t="s">
        <v>266</v>
      </c>
      <c r="D136" s="132">
        <f t="shared" si="4"/>
        <v>6851</v>
      </c>
      <c r="E136" s="502">
        <v>9865.44</v>
      </c>
      <c r="F136" t="s">
        <v>1442</v>
      </c>
      <c r="G136" s="347" t="e">
        <f>VLOOKUP(F136,#REF!,2,0)</f>
        <v>#REF!</v>
      </c>
      <c r="H136" s="501">
        <f t="shared" si="5"/>
        <v>15784.704000000002</v>
      </c>
      <c r="I136" s="116" t="s">
        <v>1107</v>
      </c>
      <c r="J136" s="8" t="s">
        <v>564</v>
      </c>
      <c r="K136" s="265">
        <v>1</v>
      </c>
      <c r="L136" s="66">
        <f>Список!$C$60</f>
        <v>4648</v>
      </c>
      <c r="M136" s="116" t="s">
        <v>1109</v>
      </c>
      <c r="N136" s="48" t="s">
        <v>565</v>
      </c>
      <c r="O136" s="215">
        <v>1</v>
      </c>
      <c r="P136" s="70">
        <f>Список!$C$62</f>
        <v>2203</v>
      </c>
      <c r="Q136" s="149"/>
      <c r="R136" s="48"/>
      <c r="S136" s="215"/>
      <c r="T136" s="70"/>
      <c r="U136" s="149"/>
      <c r="V136" s="48"/>
      <c r="W136" s="126"/>
      <c r="X136" s="70"/>
      <c r="Y136" s="134"/>
      <c r="Z136" s="48"/>
      <c r="AA136" s="126"/>
      <c r="AB136" s="70"/>
      <c r="AC136" s="47"/>
      <c r="AD136" s="54"/>
      <c r="AE136" s="126"/>
      <c r="AF136" s="70"/>
    </row>
    <row r="137" spans="1:35" s="139" customFormat="1" ht="15.75" thickBot="1" x14ac:dyDescent="0.3">
      <c r="A137" s="199" t="s">
        <v>269</v>
      </c>
      <c r="B137" s="13" t="s">
        <v>265</v>
      </c>
      <c r="C137" s="212" t="s">
        <v>267</v>
      </c>
      <c r="D137" s="138">
        <f t="shared" si="4"/>
        <v>7301</v>
      </c>
      <c r="E137" s="506">
        <v>10513.44</v>
      </c>
      <c r="F137" t="s">
        <v>1443</v>
      </c>
      <c r="G137" s="347" t="e">
        <f>VLOOKUP(F137,#REF!,2,0)</f>
        <v>#REF!</v>
      </c>
      <c r="H137" s="501">
        <f t="shared" si="5"/>
        <v>16821.504000000001</v>
      </c>
      <c r="I137" s="118" t="s">
        <v>1108</v>
      </c>
      <c r="J137" s="11" t="s">
        <v>564</v>
      </c>
      <c r="K137" s="267">
        <v>1</v>
      </c>
      <c r="L137" s="68">
        <f>Список!$C$61</f>
        <v>4981</v>
      </c>
      <c r="M137" s="118" t="s">
        <v>1110</v>
      </c>
      <c r="N137" s="55" t="s">
        <v>565</v>
      </c>
      <c r="O137" s="214">
        <v>1</v>
      </c>
      <c r="P137" s="71">
        <f>Список!$C$63</f>
        <v>2320</v>
      </c>
      <c r="Q137" s="150"/>
      <c r="R137" s="55"/>
      <c r="S137" s="214"/>
      <c r="T137" s="71"/>
      <c r="U137" s="150"/>
      <c r="V137" s="55"/>
      <c r="W137" s="128"/>
      <c r="X137" s="71"/>
      <c r="Y137" s="140"/>
      <c r="Z137" s="55"/>
      <c r="AA137" s="128"/>
      <c r="AB137" s="71"/>
      <c r="AC137" s="49"/>
      <c r="AD137" s="50"/>
      <c r="AE137" s="128"/>
      <c r="AF137" s="71"/>
      <c r="AG137" s="133"/>
      <c r="AI137" s="133"/>
    </row>
    <row r="138" spans="1:35" s="133" customFormat="1" ht="15.75" thickBot="1" x14ac:dyDescent="0.3">
      <c r="A138" s="197" t="s">
        <v>271</v>
      </c>
      <c r="B138" s="12" t="s">
        <v>273</v>
      </c>
      <c r="C138" s="210" t="s">
        <v>274</v>
      </c>
      <c r="D138" s="132">
        <f t="shared" si="4"/>
        <v>19039</v>
      </c>
      <c r="E138" s="502">
        <v>27416.160000000003</v>
      </c>
      <c r="F138" t="s">
        <v>1444</v>
      </c>
      <c r="G138" s="347" t="e">
        <f>VLOOKUP(F138,#REF!,2,0)</f>
        <v>#REF!</v>
      </c>
      <c r="H138" s="501">
        <f t="shared" si="5"/>
        <v>43865.856</v>
      </c>
      <c r="I138" s="116" t="s">
        <v>1087</v>
      </c>
      <c r="J138" s="48" t="s">
        <v>559</v>
      </c>
      <c r="K138" s="265">
        <v>2</v>
      </c>
      <c r="L138" s="66">
        <f>Список!$C$48</f>
        <v>7516</v>
      </c>
      <c r="M138" s="116" t="s">
        <v>1091</v>
      </c>
      <c r="N138" s="48" t="s">
        <v>561</v>
      </c>
      <c r="O138" s="210">
        <v>1</v>
      </c>
      <c r="P138" s="66">
        <f>Список!$C$54</f>
        <v>1973</v>
      </c>
      <c r="Q138" s="116" t="s">
        <v>558</v>
      </c>
      <c r="R138" s="48" t="s">
        <v>562</v>
      </c>
      <c r="S138" s="215">
        <v>2</v>
      </c>
      <c r="T138" s="70">
        <f>Список!$C$58</f>
        <v>1017</v>
      </c>
      <c r="U138" s="149"/>
      <c r="V138" s="48"/>
      <c r="W138" s="215"/>
      <c r="X138" s="70"/>
      <c r="Y138" s="134"/>
      <c r="Z138" s="48"/>
      <c r="AA138" s="215"/>
      <c r="AB138" s="70"/>
      <c r="AC138" s="47"/>
      <c r="AD138" s="54"/>
      <c r="AE138" s="215"/>
      <c r="AF138" s="70"/>
    </row>
    <row r="139" spans="1:35" s="136" customFormat="1" ht="15.75" thickBot="1" x14ac:dyDescent="0.3">
      <c r="A139" s="198" t="s">
        <v>272</v>
      </c>
      <c r="B139" s="4" t="s">
        <v>273</v>
      </c>
      <c r="C139" s="211" t="s">
        <v>275</v>
      </c>
      <c r="D139" s="135">
        <f t="shared" si="4"/>
        <v>19781</v>
      </c>
      <c r="E139" s="503">
        <v>28484.639999999999</v>
      </c>
      <c r="F139" t="s">
        <v>1445</v>
      </c>
      <c r="G139" s="347" t="e">
        <f>VLOOKUP(F139,#REF!,2,0)</f>
        <v>#REF!</v>
      </c>
      <c r="H139" s="501">
        <f t="shared" si="5"/>
        <v>45575.423999999999</v>
      </c>
      <c r="I139" s="117" t="s">
        <v>1088</v>
      </c>
      <c r="J139" s="2" t="s">
        <v>559</v>
      </c>
      <c r="K139" s="266">
        <v>2</v>
      </c>
      <c r="L139" s="46">
        <f>Список!$C$49</f>
        <v>7797</v>
      </c>
      <c r="M139" s="117" t="s">
        <v>1092</v>
      </c>
      <c r="N139" s="2" t="s">
        <v>561</v>
      </c>
      <c r="O139" s="211">
        <v>1</v>
      </c>
      <c r="P139" s="46">
        <f>Список!$C$55</f>
        <v>2153</v>
      </c>
      <c r="Q139" s="117" t="s">
        <v>558</v>
      </c>
      <c r="R139" s="2" t="s">
        <v>562</v>
      </c>
      <c r="S139" s="213">
        <v>2</v>
      </c>
      <c r="T139" s="44">
        <f>Список!$C$58</f>
        <v>1017</v>
      </c>
      <c r="U139" s="154"/>
      <c r="V139" s="2"/>
      <c r="W139" s="213"/>
      <c r="X139" s="44"/>
      <c r="Y139" s="137"/>
      <c r="Z139" s="2"/>
      <c r="AA139" s="213"/>
      <c r="AB139" s="44"/>
      <c r="AC139" s="32"/>
      <c r="AD139" s="26"/>
      <c r="AE139" s="213"/>
      <c r="AF139" s="44"/>
      <c r="AG139" s="133"/>
      <c r="AI139" s="133"/>
    </row>
    <row r="140" spans="1:35" s="136" customFormat="1" ht="15.75" thickBot="1" x14ac:dyDescent="0.3">
      <c r="A140" s="198" t="s">
        <v>966</v>
      </c>
      <c r="B140" s="4" t="s">
        <v>281</v>
      </c>
      <c r="C140" s="211" t="s">
        <v>274</v>
      </c>
      <c r="D140" s="135">
        <f t="shared" si="4"/>
        <v>26953</v>
      </c>
      <c r="E140" s="503">
        <v>38812.32</v>
      </c>
      <c r="F140" t="s">
        <v>1446</v>
      </c>
      <c r="G140" s="347" t="e">
        <f>VLOOKUP(F140,#REF!,2,0)</f>
        <v>#REF!</v>
      </c>
      <c r="H140" s="501">
        <f t="shared" si="5"/>
        <v>62099.712</v>
      </c>
      <c r="I140" s="117" t="s">
        <v>1119</v>
      </c>
      <c r="J140" s="2" t="s">
        <v>560</v>
      </c>
      <c r="K140" s="266">
        <v>2</v>
      </c>
      <c r="L140" s="46">
        <f>Список!$C$50</f>
        <v>11431</v>
      </c>
      <c r="M140" s="117" t="s">
        <v>1091</v>
      </c>
      <c r="N140" s="2" t="s">
        <v>561</v>
      </c>
      <c r="O140" s="211">
        <v>1</v>
      </c>
      <c r="P140" s="46">
        <f>Список!$C$54</f>
        <v>1973</v>
      </c>
      <c r="Q140" s="117" t="s">
        <v>1118</v>
      </c>
      <c r="R140" s="2" t="s">
        <v>563</v>
      </c>
      <c r="S140" s="213">
        <v>2</v>
      </c>
      <c r="T140" s="44">
        <f>Список!$C$59</f>
        <v>1059</v>
      </c>
      <c r="U140" s="154"/>
      <c r="V140" s="2"/>
      <c r="W140" s="213"/>
      <c r="X140" s="44"/>
      <c r="Y140" s="137"/>
      <c r="Z140" s="2"/>
      <c r="AA140" s="213"/>
      <c r="AB140" s="44"/>
      <c r="AC140" s="32"/>
      <c r="AD140" s="26"/>
      <c r="AE140" s="213"/>
      <c r="AF140" s="44"/>
      <c r="AG140" s="133"/>
      <c r="AI140" s="133"/>
    </row>
    <row r="141" spans="1:35" s="139" customFormat="1" ht="15.75" thickBot="1" x14ac:dyDescent="0.3">
      <c r="A141" s="199" t="s">
        <v>967</v>
      </c>
      <c r="B141" s="13" t="s">
        <v>281</v>
      </c>
      <c r="C141" s="212" t="s">
        <v>275</v>
      </c>
      <c r="D141" s="138">
        <f t="shared" si="4"/>
        <v>27655</v>
      </c>
      <c r="E141" s="506">
        <v>39823.199999999997</v>
      </c>
      <c r="F141" t="s">
        <v>1447</v>
      </c>
      <c r="G141" s="347" t="e">
        <f>VLOOKUP(F141,#REF!,2,0)</f>
        <v>#REF!</v>
      </c>
      <c r="H141" s="501">
        <f t="shared" si="5"/>
        <v>63717.119999999995</v>
      </c>
      <c r="I141" s="118" t="s">
        <v>1120</v>
      </c>
      <c r="J141" s="55" t="s">
        <v>560</v>
      </c>
      <c r="K141" s="267">
        <v>2</v>
      </c>
      <c r="L141" s="68">
        <f>Список!$C$51</f>
        <v>11692</v>
      </c>
      <c r="M141" s="118" t="s">
        <v>1092</v>
      </c>
      <c r="N141" s="55" t="s">
        <v>561</v>
      </c>
      <c r="O141" s="212">
        <v>1</v>
      </c>
      <c r="P141" s="68">
        <f>Список!$C$55</f>
        <v>2153</v>
      </c>
      <c r="Q141" s="118" t="s">
        <v>1118</v>
      </c>
      <c r="R141" s="55" t="s">
        <v>563</v>
      </c>
      <c r="S141" s="214">
        <v>2</v>
      </c>
      <c r="T141" s="71">
        <f>Список!$C$59</f>
        <v>1059</v>
      </c>
      <c r="U141" s="150"/>
      <c r="V141" s="55"/>
      <c r="W141" s="214"/>
      <c r="X141" s="71"/>
      <c r="Y141" s="140"/>
      <c r="Z141" s="55"/>
      <c r="AA141" s="214"/>
      <c r="AB141" s="71"/>
      <c r="AC141" s="49"/>
      <c r="AD141" s="50"/>
      <c r="AE141" s="214"/>
      <c r="AF141" s="71"/>
      <c r="AG141" s="133"/>
      <c r="AI141" s="133"/>
    </row>
    <row r="142" spans="1:35" s="14" customFormat="1" ht="15.75" thickBot="1" x14ac:dyDescent="0.3">
      <c r="A142" s="197" t="s">
        <v>1129</v>
      </c>
      <c r="B142" s="12" t="s">
        <v>1188</v>
      </c>
      <c r="C142" s="259" t="s">
        <v>1130</v>
      </c>
      <c r="D142" s="208">
        <f t="shared" ref="D142:D143" si="6">SUM(K142*L142)+(O142*P142)+(S142*T142)+(W142*X142)+(AA142*AB142)+(AE142*AF142)</f>
        <v>14108</v>
      </c>
      <c r="E142" s="505">
        <v>20315.52</v>
      </c>
      <c r="F142" t="s">
        <v>1448</v>
      </c>
      <c r="G142" s="347" t="e">
        <f>VLOOKUP(F142,#REF!,2,0)</f>
        <v>#REF!</v>
      </c>
      <c r="H142" s="501">
        <f t="shared" si="5"/>
        <v>32504.832000000002</v>
      </c>
      <c r="I142" s="116" t="s">
        <v>1132</v>
      </c>
      <c r="J142" s="8" t="s">
        <v>1182</v>
      </c>
      <c r="K142" s="265">
        <v>1</v>
      </c>
      <c r="L142" s="66">
        <f>Список!$C$166</f>
        <v>11913</v>
      </c>
      <c r="M142" s="116" t="s">
        <v>1089</v>
      </c>
      <c r="N142" s="48" t="s">
        <v>561</v>
      </c>
      <c r="O142" s="210">
        <v>1</v>
      </c>
      <c r="P142" s="70">
        <f>Список!$C$52</f>
        <v>1055</v>
      </c>
      <c r="Q142" s="116" t="s">
        <v>1184</v>
      </c>
      <c r="R142" s="17" t="s">
        <v>1186</v>
      </c>
      <c r="S142" s="215">
        <v>1</v>
      </c>
      <c r="T142" s="70">
        <f>Список!$C$170</f>
        <v>1140</v>
      </c>
      <c r="U142" s="149"/>
      <c r="V142" s="48"/>
      <c r="W142" s="215"/>
      <c r="X142" s="185"/>
      <c r="Y142" s="48"/>
      <c r="Z142" s="48"/>
      <c r="AA142" s="215"/>
      <c r="AB142" s="185"/>
      <c r="AC142" s="215"/>
      <c r="AD142" s="54"/>
      <c r="AE142" s="215"/>
      <c r="AF142" s="185"/>
      <c r="AG142" s="133"/>
      <c r="AI142" s="133"/>
    </row>
    <row r="143" spans="1:35" s="1" customFormat="1" ht="15.75" thickBot="1" x14ac:dyDescent="0.3">
      <c r="A143" s="198" t="s">
        <v>1128</v>
      </c>
      <c r="B143" s="4" t="s">
        <v>1188</v>
      </c>
      <c r="C143" s="260" t="s">
        <v>1131</v>
      </c>
      <c r="D143" s="209">
        <f t="shared" si="6"/>
        <v>14592</v>
      </c>
      <c r="E143" s="510">
        <v>21012.480000000003</v>
      </c>
      <c r="F143" t="s">
        <v>1449</v>
      </c>
      <c r="G143" s="347" t="e">
        <f>VLOOKUP(F143,#REF!,2,0)</f>
        <v>#REF!</v>
      </c>
      <c r="H143" s="501">
        <f t="shared" si="5"/>
        <v>33619.968000000008</v>
      </c>
      <c r="I143" s="117" t="s">
        <v>1133</v>
      </c>
      <c r="J143" s="3" t="s">
        <v>1182</v>
      </c>
      <c r="K143" s="266">
        <v>1</v>
      </c>
      <c r="L143" s="46">
        <f>Список!$C$167</f>
        <v>12306</v>
      </c>
      <c r="M143" s="117" t="s">
        <v>1090</v>
      </c>
      <c r="N143" s="2" t="s">
        <v>561</v>
      </c>
      <c r="O143" s="211">
        <v>1</v>
      </c>
      <c r="P143" s="44">
        <f>Список!$C$53</f>
        <v>1146</v>
      </c>
      <c r="Q143" s="117" t="s">
        <v>1184</v>
      </c>
      <c r="R143" s="18" t="s">
        <v>1186</v>
      </c>
      <c r="S143" s="213">
        <v>1</v>
      </c>
      <c r="T143" s="44">
        <f>Список!$C$170</f>
        <v>1140</v>
      </c>
      <c r="U143" s="154"/>
      <c r="V143" s="2"/>
      <c r="W143" s="213"/>
      <c r="X143" s="82"/>
      <c r="Y143" s="2"/>
      <c r="Z143" s="2"/>
      <c r="AA143" s="213"/>
      <c r="AB143" s="82"/>
      <c r="AC143" s="213"/>
      <c r="AD143" s="26"/>
      <c r="AE143" s="213"/>
      <c r="AF143" s="82"/>
      <c r="AG143" s="133"/>
      <c r="AI143" s="133"/>
    </row>
    <row r="144" spans="1:35" s="1" customFormat="1" ht="15.75" thickBot="1" x14ac:dyDescent="0.3">
      <c r="A144" s="198" t="s">
        <v>1124</v>
      </c>
      <c r="B144" s="4" t="s">
        <v>1189</v>
      </c>
      <c r="C144" s="260" t="s">
        <v>263</v>
      </c>
      <c r="D144" s="209">
        <f t="shared" ref="D144:D147" si="7">SUM(K144*L144)+(O144*P144)+(S144*T144)+(W144*X144)+(AA144*AB144)+(AE144*AF144)</f>
        <v>11357</v>
      </c>
      <c r="E144" s="510">
        <v>16354.080000000002</v>
      </c>
      <c r="F144" t="s">
        <v>1450</v>
      </c>
      <c r="G144" s="347" t="e">
        <f>VLOOKUP(F144,#REF!,2,0)</f>
        <v>#REF!</v>
      </c>
      <c r="H144" s="501">
        <f t="shared" si="5"/>
        <v>26166.528000000002</v>
      </c>
      <c r="I144" s="117" t="s">
        <v>1134</v>
      </c>
      <c r="J144" s="3" t="s">
        <v>1183</v>
      </c>
      <c r="K144" s="266">
        <v>1</v>
      </c>
      <c r="L144" s="46">
        <f>Список!$C$168</f>
        <v>9526</v>
      </c>
      <c r="M144" s="117" t="s">
        <v>1089</v>
      </c>
      <c r="N144" s="2" t="s">
        <v>561</v>
      </c>
      <c r="O144" s="211">
        <v>1</v>
      </c>
      <c r="P144" s="44">
        <f>Список!$C$52</f>
        <v>1055</v>
      </c>
      <c r="Q144" s="117" t="s">
        <v>1185</v>
      </c>
      <c r="R144" s="18" t="s">
        <v>1187</v>
      </c>
      <c r="S144" s="213">
        <v>1</v>
      </c>
      <c r="T144" s="44">
        <f>Список!$C$171</f>
        <v>776</v>
      </c>
      <c r="U144" s="154"/>
      <c r="V144" s="2"/>
      <c r="W144" s="213"/>
      <c r="X144" s="82"/>
      <c r="Y144" s="2"/>
      <c r="Z144" s="2"/>
      <c r="AA144" s="213"/>
      <c r="AB144" s="82"/>
      <c r="AC144" s="213"/>
      <c r="AD144" s="26"/>
      <c r="AE144" s="213"/>
      <c r="AF144" s="82"/>
      <c r="AG144" s="133"/>
      <c r="AI144" s="133"/>
    </row>
    <row r="145" spans="1:35" s="1" customFormat="1" ht="15.75" thickBot="1" x14ac:dyDescent="0.3">
      <c r="A145" s="198" t="s">
        <v>1125</v>
      </c>
      <c r="B145" s="4" t="s">
        <v>1189</v>
      </c>
      <c r="C145" s="260" t="s">
        <v>264</v>
      </c>
      <c r="D145" s="209">
        <f t="shared" si="7"/>
        <v>11724</v>
      </c>
      <c r="E145" s="510">
        <v>16882.560000000001</v>
      </c>
      <c r="F145" t="s">
        <v>1451</v>
      </c>
      <c r="G145" s="347" t="e">
        <f>VLOOKUP(F145,#REF!,2,0)</f>
        <v>#REF!</v>
      </c>
      <c r="H145" s="501">
        <f t="shared" si="5"/>
        <v>27012.096000000001</v>
      </c>
      <c r="I145" s="117" t="s">
        <v>1135</v>
      </c>
      <c r="J145" s="3" t="s">
        <v>1183</v>
      </c>
      <c r="K145" s="266">
        <v>1</v>
      </c>
      <c r="L145" s="46">
        <f>Список!$C$169</f>
        <v>9802</v>
      </c>
      <c r="M145" s="117" t="s">
        <v>1090</v>
      </c>
      <c r="N145" s="2" t="s">
        <v>561</v>
      </c>
      <c r="O145" s="211">
        <v>1</v>
      </c>
      <c r="P145" s="44">
        <f>Список!$C$53</f>
        <v>1146</v>
      </c>
      <c r="Q145" s="117" t="s">
        <v>1185</v>
      </c>
      <c r="R145" s="18" t="s">
        <v>1187</v>
      </c>
      <c r="S145" s="213">
        <v>1</v>
      </c>
      <c r="T145" s="44">
        <f>Список!$C$171</f>
        <v>776</v>
      </c>
      <c r="U145" s="154"/>
      <c r="V145" s="2"/>
      <c r="W145" s="213"/>
      <c r="X145" s="82"/>
      <c r="Y145" s="2"/>
      <c r="Z145" s="2"/>
      <c r="AA145" s="213"/>
      <c r="AB145" s="82"/>
      <c r="AC145" s="213"/>
      <c r="AD145" s="26"/>
      <c r="AE145" s="213"/>
      <c r="AF145" s="82"/>
      <c r="AG145" s="133"/>
      <c r="AI145" s="133"/>
    </row>
    <row r="146" spans="1:35" s="1" customFormat="1" ht="15.75" thickBot="1" x14ac:dyDescent="0.3">
      <c r="A146" s="198" t="s">
        <v>1126</v>
      </c>
      <c r="B146" s="4" t="s">
        <v>1190</v>
      </c>
      <c r="C146" s="260" t="s">
        <v>274</v>
      </c>
      <c r="D146" s="209">
        <f t="shared" si="7"/>
        <v>22577</v>
      </c>
      <c r="E146" s="510">
        <v>32510.879999999997</v>
      </c>
      <c r="F146" t="s">
        <v>1452</v>
      </c>
      <c r="G146" s="347" t="e">
        <f>VLOOKUP(F146,#REF!,2,0)</f>
        <v>#REF!</v>
      </c>
      <c r="H146" s="501">
        <f t="shared" si="5"/>
        <v>52017.407999999996</v>
      </c>
      <c r="I146" s="117" t="s">
        <v>1134</v>
      </c>
      <c r="J146" s="3" t="s">
        <v>1183</v>
      </c>
      <c r="K146" s="266">
        <v>2</v>
      </c>
      <c r="L146" s="46">
        <f>Список!$C$168</f>
        <v>9526</v>
      </c>
      <c r="M146" s="117" t="s">
        <v>1091</v>
      </c>
      <c r="N146" s="2" t="s">
        <v>561</v>
      </c>
      <c r="O146" s="211">
        <v>1</v>
      </c>
      <c r="P146" s="46">
        <f>Список!$C$54</f>
        <v>1973</v>
      </c>
      <c r="Q146" s="117" t="s">
        <v>1185</v>
      </c>
      <c r="R146" s="18" t="s">
        <v>1187</v>
      </c>
      <c r="S146" s="213">
        <v>2</v>
      </c>
      <c r="T146" s="44">
        <f>Список!$C$171</f>
        <v>776</v>
      </c>
      <c r="U146" s="154"/>
      <c r="V146" s="2"/>
      <c r="W146" s="213"/>
      <c r="X146" s="82"/>
      <c r="Y146" s="2"/>
      <c r="Z146" s="2"/>
      <c r="AA146" s="213"/>
      <c r="AB146" s="82"/>
      <c r="AC146" s="213"/>
      <c r="AD146" s="26"/>
      <c r="AE146" s="213"/>
      <c r="AF146" s="82"/>
      <c r="AG146" s="133"/>
      <c r="AI146" s="133"/>
    </row>
    <row r="147" spans="1:35" s="15" customFormat="1" ht="15.75" thickBot="1" x14ac:dyDescent="0.3">
      <c r="A147" s="199" t="s">
        <v>1127</v>
      </c>
      <c r="B147" s="13" t="s">
        <v>1190</v>
      </c>
      <c r="C147" s="261" t="s">
        <v>275</v>
      </c>
      <c r="D147" s="237">
        <f t="shared" si="7"/>
        <v>23309</v>
      </c>
      <c r="E147" s="511">
        <v>33564.960000000006</v>
      </c>
      <c r="F147" t="s">
        <v>1453</v>
      </c>
      <c r="G147" s="347" t="e">
        <f>VLOOKUP(F147,#REF!,2,0)</f>
        <v>#REF!</v>
      </c>
      <c r="H147" s="501">
        <f t="shared" si="5"/>
        <v>53703.936000000009</v>
      </c>
      <c r="I147" s="118" t="s">
        <v>1135</v>
      </c>
      <c r="J147" s="11" t="s">
        <v>1183</v>
      </c>
      <c r="K147" s="267">
        <v>2</v>
      </c>
      <c r="L147" s="68">
        <f>Список!$C$169</f>
        <v>9802</v>
      </c>
      <c r="M147" s="118" t="s">
        <v>1092</v>
      </c>
      <c r="N147" s="55" t="s">
        <v>561</v>
      </c>
      <c r="O147" s="212">
        <v>1</v>
      </c>
      <c r="P147" s="68">
        <f>Список!$C$55</f>
        <v>2153</v>
      </c>
      <c r="Q147" s="118" t="s">
        <v>1185</v>
      </c>
      <c r="R147" s="19" t="s">
        <v>1187</v>
      </c>
      <c r="S147" s="214">
        <v>2</v>
      </c>
      <c r="T147" s="71">
        <f>Список!$C$171</f>
        <v>776</v>
      </c>
      <c r="U147" s="150"/>
      <c r="V147" s="55"/>
      <c r="W147" s="214"/>
      <c r="X147" s="186"/>
      <c r="Y147" s="55"/>
      <c r="Z147" s="55"/>
      <c r="AA147" s="214"/>
      <c r="AB147" s="186"/>
      <c r="AC147" s="214"/>
      <c r="AD147" s="50"/>
      <c r="AE147" s="214"/>
      <c r="AF147" s="186"/>
      <c r="AG147" s="133"/>
      <c r="AI147" s="133"/>
    </row>
    <row r="148" spans="1:35" s="136" customFormat="1" ht="15.75" thickBot="1" x14ac:dyDescent="0.3">
      <c r="A148" s="202" t="s">
        <v>1287</v>
      </c>
      <c r="B148" s="6" t="s">
        <v>276</v>
      </c>
      <c r="C148" s="217" t="s">
        <v>279</v>
      </c>
      <c r="D148" s="179">
        <f t="shared" si="4"/>
        <v>22331</v>
      </c>
      <c r="E148" s="507">
        <v>32156.639999999999</v>
      </c>
      <c r="F148" t="s">
        <v>1454</v>
      </c>
      <c r="G148" s="347" t="e">
        <f>VLOOKUP(F148,#REF!,2,0)</f>
        <v>#REF!</v>
      </c>
      <c r="H148" s="501">
        <f t="shared" si="5"/>
        <v>51450.623999999996</v>
      </c>
      <c r="I148" s="223" t="s">
        <v>1113</v>
      </c>
      <c r="J148" s="180" t="s">
        <v>566</v>
      </c>
      <c r="K148" s="272">
        <v>1</v>
      </c>
      <c r="L148" s="45">
        <f>Список!$C$66</f>
        <v>15460</v>
      </c>
      <c r="M148" s="231" t="s">
        <v>1115</v>
      </c>
      <c r="N148" s="161" t="s">
        <v>567</v>
      </c>
      <c r="O148" s="217">
        <v>1</v>
      </c>
      <c r="P148" s="45">
        <f>Список!$C$68</f>
        <v>6871</v>
      </c>
      <c r="Q148" s="245"/>
      <c r="R148" s="20"/>
      <c r="S148" s="220"/>
      <c r="T148" s="53"/>
      <c r="U148" s="171"/>
      <c r="V148" s="20"/>
      <c r="W148" s="29"/>
      <c r="X148" s="53"/>
      <c r="Y148" s="155"/>
      <c r="Z148" s="20"/>
      <c r="AA148" s="29"/>
      <c r="AB148" s="53"/>
      <c r="AC148" s="181"/>
      <c r="AD148" s="24"/>
      <c r="AE148" s="29"/>
      <c r="AF148" s="53"/>
      <c r="AG148" s="133"/>
      <c r="AI148" s="133"/>
    </row>
    <row r="149" spans="1:35" s="136" customFormat="1" ht="15.75" thickBot="1" x14ac:dyDescent="0.3">
      <c r="A149" s="198" t="s">
        <v>1288</v>
      </c>
      <c r="B149" s="4" t="s">
        <v>276</v>
      </c>
      <c r="C149" s="211" t="s">
        <v>280</v>
      </c>
      <c r="D149" s="135">
        <f t="shared" si="4"/>
        <v>25673</v>
      </c>
      <c r="E149" s="503">
        <v>36969.120000000003</v>
      </c>
      <c r="F149" t="s">
        <v>1455</v>
      </c>
      <c r="G149" s="347" t="e">
        <f>VLOOKUP(F149,#REF!,2,0)</f>
        <v>#REF!</v>
      </c>
      <c r="H149" s="501">
        <f t="shared" si="5"/>
        <v>59150.592000000004</v>
      </c>
      <c r="I149" s="117" t="s">
        <v>1114</v>
      </c>
      <c r="J149" s="3" t="s">
        <v>566</v>
      </c>
      <c r="K149" s="266">
        <v>1</v>
      </c>
      <c r="L149" s="46">
        <f>Список!$C$67</f>
        <v>16739</v>
      </c>
      <c r="M149" s="232" t="s">
        <v>1116</v>
      </c>
      <c r="N149" s="153" t="s">
        <v>567</v>
      </c>
      <c r="O149" s="211">
        <v>1</v>
      </c>
      <c r="P149" s="46">
        <f>Список!$C$69</f>
        <v>8934</v>
      </c>
      <c r="Q149" s="154"/>
      <c r="R149" s="2"/>
      <c r="S149" s="213"/>
      <c r="T149" s="44"/>
      <c r="U149" s="154"/>
      <c r="V149" s="2"/>
      <c r="W149" s="174"/>
      <c r="X149" s="44"/>
      <c r="Y149" s="137"/>
      <c r="Z149" s="2"/>
      <c r="AA149" s="174"/>
      <c r="AB149" s="44"/>
      <c r="AC149" s="32"/>
      <c r="AD149" s="26"/>
      <c r="AE149" s="174"/>
      <c r="AF149" s="44"/>
      <c r="AG149" s="133"/>
      <c r="AI149" s="133"/>
    </row>
    <row r="150" spans="1:35" s="136" customFormat="1" ht="15.75" thickBot="1" x14ac:dyDescent="0.3">
      <c r="A150" s="198" t="s">
        <v>1289</v>
      </c>
      <c r="B150" s="4" t="s">
        <v>276</v>
      </c>
      <c r="C150" s="211" t="s">
        <v>277</v>
      </c>
      <c r="D150" s="135">
        <f t="shared" si="4"/>
        <v>18701</v>
      </c>
      <c r="E150" s="503">
        <v>26929.440000000002</v>
      </c>
      <c r="F150" t="s">
        <v>1456</v>
      </c>
      <c r="G150" s="347" t="e">
        <f>VLOOKUP(F150,#REF!,2,0)</f>
        <v>#REF!</v>
      </c>
      <c r="H150" s="501">
        <f t="shared" si="5"/>
        <v>43087.104000000007</v>
      </c>
      <c r="I150" s="117" t="s">
        <v>1111</v>
      </c>
      <c r="J150" s="3" t="s">
        <v>566</v>
      </c>
      <c r="K150" s="266">
        <v>1</v>
      </c>
      <c r="L150" s="46">
        <f>Список!$C$64</f>
        <v>11830</v>
      </c>
      <c r="M150" s="232" t="s">
        <v>1115</v>
      </c>
      <c r="N150" s="153" t="s">
        <v>567</v>
      </c>
      <c r="O150" s="211">
        <v>1</v>
      </c>
      <c r="P150" s="46">
        <f>Список!$C$68</f>
        <v>6871</v>
      </c>
      <c r="Q150" s="154"/>
      <c r="R150" s="2"/>
      <c r="S150" s="213"/>
      <c r="T150" s="44"/>
      <c r="U150" s="154"/>
      <c r="V150" s="2"/>
      <c r="W150" s="174"/>
      <c r="X150" s="44"/>
      <c r="Y150" s="137"/>
      <c r="Z150" s="2"/>
      <c r="AA150" s="174"/>
      <c r="AB150" s="44"/>
      <c r="AC150" s="32"/>
      <c r="AD150" s="26"/>
      <c r="AE150" s="174"/>
      <c r="AF150" s="44"/>
      <c r="AG150" s="133"/>
      <c r="AI150" s="133"/>
    </row>
    <row r="151" spans="1:35" s="139" customFormat="1" ht="15.75" thickBot="1" x14ac:dyDescent="0.3">
      <c r="A151" s="199" t="s">
        <v>1290</v>
      </c>
      <c r="B151" s="13" t="s">
        <v>276</v>
      </c>
      <c r="C151" s="212" t="s">
        <v>278</v>
      </c>
      <c r="D151" s="138">
        <f t="shared" si="4"/>
        <v>21767</v>
      </c>
      <c r="E151" s="506">
        <v>31344.479999999996</v>
      </c>
      <c r="F151" t="s">
        <v>1457</v>
      </c>
      <c r="G151" s="347" t="e">
        <f>VLOOKUP(F151,#REF!,2,0)</f>
        <v>#REF!</v>
      </c>
      <c r="H151" s="501">
        <f t="shared" si="5"/>
        <v>50151.167999999991</v>
      </c>
      <c r="I151" s="118" t="s">
        <v>1112</v>
      </c>
      <c r="J151" s="11" t="s">
        <v>566</v>
      </c>
      <c r="K151" s="267">
        <v>1</v>
      </c>
      <c r="L151" s="68">
        <f>Список!$C$65</f>
        <v>12833</v>
      </c>
      <c r="M151" s="233" t="s">
        <v>1116</v>
      </c>
      <c r="N151" s="55" t="s">
        <v>567</v>
      </c>
      <c r="O151" s="212">
        <v>1</v>
      </c>
      <c r="P151" s="68">
        <f>Список!$C$69</f>
        <v>8934</v>
      </c>
      <c r="Q151" s="150"/>
      <c r="R151" s="55"/>
      <c r="S151" s="214"/>
      <c r="T151" s="71"/>
      <c r="U151" s="150"/>
      <c r="V151" s="55"/>
      <c r="W151" s="175"/>
      <c r="X151" s="71"/>
      <c r="Y151" s="140"/>
      <c r="Z151" s="55"/>
      <c r="AA151" s="175"/>
      <c r="AB151" s="71"/>
      <c r="AC151" s="49"/>
      <c r="AD151" s="50"/>
      <c r="AE151" s="175"/>
      <c r="AF151" s="71"/>
      <c r="AG151" s="133"/>
      <c r="AI151" s="133"/>
    </row>
    <row r="152" spans="1:35" s="136" customFormat="1" ht="15.75" thickBot="1" x14ac:dyDescent="0.3">
      <c r="A152" s="202" t="s">
        <v>282</v>
      </c>
      <c r="B152" s="184" t="s">
        <v>285</v>
      </c>
      <c r="C152" s="220" t="s">
        <v>880</v>
      </c>
      <c r="D152" s="179">
        <f t="shared" si="4"/>
        <v>6668</v>
      </c>
      <c r="E152" s="507">
        <v>9601.92</v>
      </c>
      <c r="F152" t="s">
        <v>1458</v>
      </c>
      <c r="G152" s="347" t="e">
        <f>VLOOKUP(F152,#REF!,2,0)</f>
        <v>#REF!</v>
      </c>
      <c r="H152" s="501">
        <f t="shared" si="5"/>
        <v>15363.072</v>
      </c>
      <c r="I152" s="223" t="s">
        <v>1093</v>
      </c>
      <c r="J152" s="24" t="s">
        <v>569</v>
      </c>
      <c r="K152" s="272">
        <v>1</v>
      </c>
      <c r="L152" s="45">
        <f>Список!$C$70</f>
        <v>5855</v>
      </c>
      <c r="M152" s="223" t="s">
        <v>568</v>
      </c>
      <c r="N152" s="180" t="s">
        <v>571</v>
      </c>
      <c r="O152" s="220">
        <v>1</v>
      </c>
      <c r="P152" s="53">
        <f>Список!$C$56</f>
        <v>813</v>
      </c>
      <c r="Q152" s="171"/>
      <c r="R152" s="20"/>
      <c r="S152" s="220"/>
      <c r="T152" s="53"/>
      <c r="U152" s="171"/>
      <c r="V152" s="20"/>
      <c r="W152" s="29"/>
      <c r="X152" s="53"/>
      <c r="Y152" s="155"/>
      <c r="Z152" s="20"/>
      <c r="AA152" s="29"/>
      <c r="AB152" s="53"/>
      <c r="AC152" s="181"/>
      <c r="AD152" s="24"/>
      <c r="AE152" s="29"/>
      <c r="AF152" s="53"/>
      <c r="AG152" s="133"/>
      <c r="AI152" s="133"/>
    </row>
    <row r="153" spans="1:35" s="139" customFormat="1" ht="15.75" thickBot="1" x14ac:dyDescent="0.3">
      <c r="A153" s="199" t="s">
        <v>897</v>
      </c>
      <c r="B153" s="15" t="s">
        <v>290</v>
      </c>
      <c r="C153" s="214" t="s">
        <v>881</v>
      </c>
      <c r="D153" s="138">
        <f t="shared" si="4"/>
        <v>10066</v>
      </c>
      <c r="E153" s="506">
        <v>14495.039999999999</v>
      </c>
      <c r="F153" t="s">
        <v>1459</v>
      </c>
      <c r="G153" s="347" t="e">
        <f>VLOOKUP(F153,#REF!,2,0)</f>
        <v>#REF!</v>
      </c>
      <c r="H153" s="501">
        <f t="shared" si="5"/>
        <v>23192.063999999998</v>
      </c>
      <c r="I153" s="118" t="s">
        <v>1121</v>
      </c>
      <c r="J153" s="50" t="s">
        <v>570</v>
      </c>
      <c r="K153" s="267">
        <v>1</v>
      </c>
      <c r="L153" s="68">
        <f>Список!$C$71</f>
        <v>9193</v>
      </c>
      <c r="M153" s="118" t="s">
        <v>1117</v>
      </c>
      <c r="N153" s="11" t="s">
        <v>572</v>
      </c>
      <c r="O153" s="214">
        <v>1</v>
      </c>
      <c r="P153" s="71">
        <f>Список!$C$57</f>
        <v>873</v>
      </c>
      <c r="Q153" s="150"/>
      <c r="R153" s="55"/>
      <c r="S153" s="214"/>
      <c r="T153" s="71"/>
      <c r="U153" s="150"/>
      <c r="V153" s="55"/>
      <c r="W153" s="128"/>
      <c r="X153" s="71"/>
      <c r="Y153" s="140"/>
      <c r="Z153" s="55"/>
      <c r="AA153" s="128"/>
      <c r="AB153" s="71"/>
      <c r="AC153" s="49"/>
      <c r="AD153" s="50"/>
      <c r="AE153" s="128"/>
      <c r="AF153" s="71"/>
      <c r="AG153" s="133"/>
      <c r="AI153" s="133"/>
    </row>
    <row r="154" spans="1:35" s="133" customFormat="1" ht="15.75" thickBot="1" x14ac:dyDescent="0.3">
      <c r="A154" s="197" t="s">
        <v>283</v>
      </c>
      <c r="B154" s="14" t="s">
        <v>286</v>
      </c>
      <c r="C154" s="215" t="s">
        <v>287</v>
      </c>
      <c r="D154" s="132">
        <f t="shared" si="4"/>
        <v>8349</v>
      </c>
      <c r="E154" s="502">
        <v>12022.560000000001</v>
      </c>
      <c r="F154" t="s">
        <v>1460</v>
      </c>
      <c r="G154" s="347" t="e">
        <f>VLOOKUP(F154,#REF!,2,0)</f>
        <v>#REF!</v>
      </c>
      <c r="H154" s="501">
        <f t="shared" si="5"/>
        <v>19236.096000000001</v>
      </c>
      <c r="I154" s="116" t="s">
        <v>1094</v>
      </c>
      <c r="J154" s="54" t="s">
        <v>573</v>
      </c>
      <c r="K154" s="265">
        <v>1</v>
      </c>
      <c r="L154" s="66">
        <f>Список!$C$72</f>
        <v>6606</v>
      </c>
      <c r="M154" s="116" t="s">
        <v>1095</v>
      </c>
      <c r="N154" s="54" t="s">
        <v>575</v>
      </c>
      <c r="O154" s="210">
        <v>1</v>
      </c>
      <c r="P154" s="66">
        <f>Список!$C$74</f>
        <v>726</v>
      </c>
      <c r="Q154" s="116" t="s">
        <v>558</v>
      </c>
      <c r="R154" s="48" t="s">
        <v>562</v>
      </c>
      <c r="S154" s="210">
        <v>1</v>
      </c>
      <c r="T154" s="70">
        <f>Список!$C$58</f>
        <v>1017</v>
      </c>
      <c r="U154" s="149"/>
      <c r="V154" s="48"/>
      <c r="W154" s="126"/>
      <c r="X154" s="70"/>
      <c r="Y154" s="134"/>
      <c r="Z154" s="48"/>
      <c r="AA154" s="126"/>
      <c r="AB154" s="70"/>
      <c r="AC154" s="47"/>
      <c r="AD154" s="54"/>
      <c r="AE154" s="126"/>
      <c r="AF154" s="70"/>
    </row>
    <row r="155" spans="1:35" s="139" customFormat="1" ht="15.75" thickBot="1" x14ac:dyDescent="0.3">
      <c r="A155" s="199" t="s">
        <v>968</v>
      </c>
      <c r="B155" s="15" t="s">
        <v>291</v>
      </c>
      <c r="C155" s="214" t="s">
        <v>287</v>
      </c>
      <c r="D155" s="138">
        <f t="shared" si="4"/>
        <v>12298</v>
      </c>
      <c r="E155" s="506">
        <v>17709.120000000003</v>
      </c>
      <c r="F155" t="s">
        <v>1461</v>
      </c>
      <c r="G155" s="347" t="e">
        <f>VLOOKUP(F155,#REF!,2,0)</f>
        <v>#REF!</v>
      </c>
      <c r="H155" s="501">
        <f t="shared" si="5"/>
        <v>28334.592000000004</v>
      </c>
      <c r="I155" s="118" t="s">
        <v>1122</v>
      </c>
      <c r="J155" s="50" t="s">
        <v>574</v>
      </c>
      <c r="K155" s="267">
        <v>1</v>
      </c>
      <c r="L155" s="68">
        <f>Список!$C$73</f>
        <v>10513</v>
      </c>
      <c r="M155" s="118" t="s">
        <v>1095</v>
      </c>
      <c r="N155" s="50" t="s">
        <v>575</v>
      </c>
      <c r="O155" s="212">
        <v>1</v>
      </c>
      <c r="P155" s="68">
        <f>Список!$C$74</f>
        <v>726</v>
      </c>
      <c r="Q155" s="118" t="s">
        <v>1118</v>
      </c>
      <c r="R155" s="55" t="s">
        <v>563</v>
      </c>
      <c r="S155" s="212">
        <v>1</v>
      </c>
      <c r="T155" s="71">
        <f>Список!$C$59</f>
        <v>1059</v>
      </c>
      <c r="U155" s="150"/>
      <c r="V155" s="55"/>
      <c r="W155" s="128"/>
      <c r="X155" s="71"/>
      <c r="Y155" s="140"/>
      <c r="Z155" s="55"/>
      <c r="AA155" s="128"/>
      <c r="AB155" s="71"/>
      <c r="AC155" s="49"/>
      <c r="AD155" s="50"/>
      <c r="AE155" s="128"/>
      <c r="AF155" s="71"/>
      <c r="AG155" s="133"/>
      <c r="AI155" s="133"/>
    </row>
    <row r="156" spans="1:35" s="133" customFormat="1" ht="15.75" thickBot="1" x14ac:dyDescent="0.3">
      <c r="A156" s="197" t="s">
        <v>284</v>
      </c>
      <c r="B156" s="14" t="s">
        <v>288</v>
      </c>
      <c r="C156" s="215" t="s">
        <v>289</v>
      </c>
      <c r="D156" s="132">
        <f t="shared" si="4"/>
        <v>8984</v>
      </c>
      <c r="E156" s="502">
        <v>12936.96</v>
      </c>
      <c r="F156" t="s">
        <v>1462</v>
      </c>
      <c r="G156" s="347" t="e">
        <f>VLOOKUP(F156,#REF!,2,0)</f>
        <v>#REF!</v>
      </c>
      <c r="H156" s="501">
        <f t="shared" si="5"/>
        <v>20699.135999999999</v>
      </c>
      <c r="I156" s="116" t="s">
        <v>1094</v>
      </c>
      <c r="J156" s="54" t="s">
        <v>573</v>
      </c>
      <c r="K156" s="265">
        <v>1</v>
      </c>
      <c r="L156" s="66">
        <f>Список!$C$72</f>
        <v>6606</v>
      </c>
      <c r="M156" s="116" t="s">
        <v>1096</v>
      </c>
      <c r="N156" s="63" t="s">
        <v>576</v>
      </c>
      <c r="O156" s="210">
        <v>1</v>
      </c>
      <c r="P156" s="66">
        <f>Список!$C$75</f>
        <v>1361</v>
      </c>
      <c r="Q156" s="116" t="s">
        <v>558</v>
      </c>
      <c r="R156" s="48" t="s">
        <v>562</v>
      </c>
      <c r="S156" s="210">
        <v>1</v>
      </c>
      <c r="T156" s="70">
        <f>Список!$C$58</f>
        <v>1017</v>
      </c>
      <c r="U156" s="149"/>
      <c r="V156" s="48"/>
      <c r="W156" s="126"/>
      <c r="X156" s="70"/>
      <c r="Y156" s="134"/>
      <c r="Z156" s="48"/>
      <c r="AA156" s="126"/>
      <c r="AB156" s="70"/>
      <c r="AC156" s="47"/>
      <c r="AD156" s="54"/>
      <c r="AE156" s="126"/>
      <c r="AF156" s="70"/>
    </row>
    <row r="157" spans="1:35" s="139" customFormat="1" ht="15.75" thickBot="1" x14ac:dyDescent="0.3">
      <c r="A157" s="201" t="s">
        <v>898</v>
      </c>
      <c r="B157" s="291" t="s">
        <v>292</v>
      </c>
      <c r="C157" s="221" t="s">
        <v>289</v>
      </c>
      <c r="D157" s="163">
        <f t="shared" si="4"/>
        <v>12933</v>
      </c>
      <c r="E157" s="504">
        <v>18623.52</v>
      </c>
      <c r="F157" t="s">
        <v>1463</v>
      </c>
      <c r="G157" s="347" t="e">
        <f>VLOOKUP(F157,#REF!,2,0)</f>
        <v>#REF!</v>
      </c>
      <c r="H157" s="501">
        <f t="shared" si="5"/>
        <v>29797.631999999998</v>
      </c>
      <c r="I157" s="225" t="s">
        <v>1122</v>
      </c>
      <c r="J157" s="30" t="s">
        <v>574</v>
      </c>
      <c r="K157" s="276">
        <v>1</v>
      </c>
      <c r="L157" s="173">
        <f>Список!$C$73</f>
        <v>10513</v>
      </c>
      <c r="M157" s="225" t="s">
        <v>1096</v>
      </c>
      <c r="N157" s="30" t="s">
        <v>576</v>
      </c>
      <c r="O157" s="276">
        <v>1</v>
      </c>
      <c r="P157" s="173">
        <f>Список!$C$75</f>
        <v>1361</v>
      </c>
      <c r="Q157" s="118" t="s">
        <v>1118</v>
      </c>
      <c r="R157" s="55" t="s">
        <v>563</v>
      </c>
      <c r="S157" s="212">
        <v>1</v>
      </c>
      <c r="T157" s="71">
        <f>Список!$C$59</f>
        <v>1059</v>
      </c>
      <c r="U157" s="150"/>
      <c r="V157" s="55"/>
      <c r="W157" s="128"/>
      <c r="X157" s="71"/>
      <c r="Y157" s="140"/>
      <c r="Z157" s="55"/>
      <c r="AA157" s="128"/>
      <c r="AB157" s="71"/>
      <c r="AC157" s="49"/>
      <c r="AD157" s="50"/>
      <c r="AE157" s="128"/>
      <c r="AF157" s="71"/>
      <c r="AG157" s="133"/>
      <c r="AI157" s="133"/>
    </row>
    <row r="158" spans="1:35" s="136" customFormat="1" ht="15.75" thickBot="1" x14ac:dyDescent="0.3">
      <c r="A158" s="200" t="s">
        <v>1250</v>
      </c>
      <c r="B158" s="295" t="s">
        <v>1251</v>
      </c>
      <c r="C158" s="61" t="s">
        <v>1252</v>
      </c>
      <c r="D158" s="141">
        <f t="shared" ref="D158" si="8">SUM(K158*L158)+(O158*P158)+(S158*T158)+(W158*X158)+(AA158*AB158)+(AE158*AF158)</f>
        <v>9950</v>
      </c>
      <c r="E158" s="508">
        <v>14328</v>
      </c>
      <c r="F158" t="s">
        <v>1464</v>
      </c>
      <c r="G158" s="347" t="e">
        <f>VLOOKUP(F158,#REF!,2,0)</f>
        <v>#REF!</v>
      </c>
      <c r="H158" s="501">
        <f t="shared" si="5"/>
        <v>22924.799999999999</v>
      </c>
      <c r="I158" s="343" t="s">
        <v>1246</v>
      </c>
      <c r="J158" s="60" t="s">
        <v>1247</v>
      </c>
      <c r="K158" s="22">
        <v>1</v>
      </c>
      <c r="L158" s="293">
        <f>Список!C76</f>
        <v>7845</v>
      </c>
      <c r="M158" s="58" t="s">
        <v>1248</v>
      </c>
      <c r="N158" s="294" t="s">
        <v>1249</v>
      </c>
      <c r="O158" s="22">
        <v>1</v>
      </c>
      <c r="P158" s="292">
        <f>Список!C77</f>
        <v>2105</v>
      </c>
      <c r="Q158" s="290"/>
      <c r="R158" s="38"/>
      <c r="S158" s="290"/>
      <c r="T158" s="51"/>
      <c r="U158" s="38"/>
      <c r="V158" s="38"/>
      <c r="W158" s="31"/>
      <c r="X158" s="51"/>
      <c r="Y158" s="129"/>
      <c r="Z158" s="38"/>
      <c r="AA158" s="31"/>
      <c r="AB158" s="51"/>
      <c r="AC158" s="40"/>
      <c r="AD158" s="41"/>
      <c r="AE158" s="31"/>
      <c r="AF158" s="51"/>
      <c r="AG158" s="133"/>
      <c r="AI158" s="133"/>
    </row>
    <row r="159" spans="1:35" s="148" customFormat="1" ht="15.75" thickBot="1" x14ac:dyDescent="0.3">
      <c r="A159" s="145"/>
      <c r="B159" s="146"/>
      <c r="C159" s="146"/>
      <c r="D159" s="147"/>
      <c r="E159" s="509">
        <v>0</v>
      </c>
      <c r="F159"/>
      <c r="G159" s="347"/>
      <c r="H159" s="501">
        <f t="shared" si="5"/>
        <v>0</v>
      </c>
      <c r="I159" s="39"/>
      <c r="J159" s="39"/>
      <c r="K159" s="33"/>
      <c r="L159" s="52"/>
      <c r="M159" s="39"/>
      <c r="N159" s="39"/>
      <c r="O159" s="33"/>
      <c r="P159" s="52"/>
      <c r="Q159" s="39"/>
      <c r="R159" s="39"/>
      <c r="S159" s="33"/>
      <c r="T159" s="52"/>
      <c r="U159" s="39"/>
      <c r="V159" s="39"/>
      <c r="W159" s="33"/>
      <c r="X159" s="52"/>
      <c r="Y159" s="130"/>
      <c r="Z159" s="39"/>
      <c r="AA159" s="33"/>
      <c r="AB159" s="52"/>
      <c r="AC159" s="42"/>
      <c r="AD159" s="43"/>
      <c r="AE159" s="33"/>
      <c r="AF159" s="52"/>
      <c r="AG159" s="133"/>
      <c r="AI159" s="133"/>
    </row>
    <row r="160" spans="1:35" s="133" customFormat="1" ht="15.75" thickBot="1" x14ac:dyDescent="0.3">
      <c r="A160" s="197" t="s">
        <v>1241</v>
      </c>
      <c r="B160" s="12" t="s">
        <v>1243</v>
      </c>
      <c r="C160" s="210" t="s">
        <v>345</v>
      </c>
      <c r="D160" s="132">
        <f t="shared" si="4"/>
        <v>8905</v>
      </c>
      <c r="E160" s="502">
        <v>12823.2</v>
      </c>
      <c r="F160" t="s">
        <v>1465</v>
      </c>
      <c r="G160" s="347" t="e">
        <f>VLOOKUP(F160,#REF!,2,0)</f>
        <v>#REF!</v>
      </c>
      <c r="H160" s="501">
        <f t="shared" si="5"/>
        <v>20517.120000000003</v>
      </c>
      <c r="I160" s="116" t="s">
        <v>1245</v>
      </c>
      <c r="J160" s="17" t="s">
        <v>1236</v>
      </c>
      <c r="K160" s="273">
        <v>1</v>
      </c>
      <c r="L160" s="70">
        <f>Список!$C$100</f>
        <v>5876</v>
      </c>
      <c r="M160" s="7" t="s">
        <v>1238</v>
      </c>
      <c r="N160" s="17" t="s">
        <v>1239</v>
      </c>
      <c r="O160" s="215">
        <v>1</v>
      </c>
      <c r="P160" s="70">
        <f>Список!$C$104</f>
        <v>3029</v>
      </c>
      <c r="Q160" s="149"/>
      <c r="R160" s="48"/>
      <c r="S160" s="215"/>
      <c r="T160" s="70"/>
      <c r="U160" s="149"/>
      <c r="V160" s="48"/>
      <c r="W160" s="126"/>
      <c r="X160" s="70"/>
      <c r="Y160" s="134"/>
      <c r="Z160" s="48"/>
      <c r="AA160" s="126"/>
      <c r="AB160" s="70"/>
      <c r="AC160" s="47"/>
      <c r="AD160" s="54"/>
      <c r="AE160" s="126"/>
      <c r="AF160" s="70"/>
    </row>
    <row r="161" spans="1:35" s="136" customFormat="1" ht="15.75" thickBot="1" x14ac:dyDescent="0.3">
      <c r="A161" s="202" t="s">
        <v>1242</v>
      </c>
      <c r="B161" s="6" t="s">
        <v>1196</v>
      </c>
      <c r="C161" s="277" t="s">
        <v>345</v>
      </c>
      <c r="D161" s="179">
        <f t="shared" ref="D161" si="9">SUM(K161*L161)+(O161*P161)+(S161*T161)+(W161*X161)+(AA161*AB161)+(AE161*AF161)</f>
        <v>8905</v>
      </c>
      <c r="E161" s="507">
        <v>12823.2</v>
      </c>
      <c r="F161" t="s">
        <v>1466</v>
      </c>
      <c r="G161" s="347" t="e">
        <f>VLOOKUP(F161,#REF!,2,0)</f>
        <v>#REF!</v>
      </c>
      <c r="H161" s="501">
        <f t="shared" si="5"/>
        <v>20517.120000000003</v>
      </c>
      <c r="I161" s="117" t="s">
        <v>1245</v>
      </c>
      <c r="J161" s="18" t="s">
        <v>1236</v>
      </c>
      <c r="K161" s="274">
        <v>1</v>
      </c>
      <c r="L161" s="44">
        <f>Список!C100</f>
        <v>5876</v>
      </c>
      <c r="M161" s="10" t="s">
        <v>1237</v>
      </c>
      <c r="N161" s="19" t="s">
        <v>1240</v>
      </c>
      <c r="O161" s="220">
        <v>1</v>
      </c>
      <c r="P161" s="53">
        <f>Список!C104</f>
        <v>3029</v>
      </c>
      <c r="Q161" s="171"/>
      <c r="R161" s="20"/>
      <c r="S161" s="220"/>
      <c r="T161" s="53"/>
      <c r="U161" s="171"/>
      <c r="V161" s="20"/>
      <c r="W161" s="220"/>
      <c r="X161" s="53"/>
      <c r="Y161" s="155"/>
      <c r="Z161" s="20"/>
      <c r="AA161" s="220"/>
      <c r="AB161" s="53"/>
      <c r="AC161" s="181"/>
      <c r="AD161" s="24"/>
      <c r="AE161" s="220"/>
      <c r="AF161" s="53"/>
      <c r="AG161" s="133"/>
      <c r="AI161" s="133"/>
    </row>
    <row r="162" spans="1:35" s="136" customFormat="1" ht="15.75" thickBot="1" x14ac:dyDescent="0.3">
      <c r="A162" s="198" t="s">
        <v>344</v>
      </c>
      <c r="B162" s="4" t="s">
        <v>376</v>
      </c>
      <c r="C162" s="211" t="s">
        <v>346</v>
      </c>
      <c r="D162" s="135">
        <f t="shared" si="4"/>
        <v>14003</v>
      </c>
      <c r="E162" s="503">
        <v>20164.32</v>
      </c>
      <c r="F162" t="s">
        <v>1467</v>
      </c>
      <c r="G162" s="347" t="e">
        <f>VLOOKUP(F162,#REF!,2,0)</f>
        <v>#REF!</v>
      </c>
      <c r="H162" s="501">
        <f t="shared" si="5"/>
        <v>32262.911999999997</v>
      </c>
      <c r="I162" s="117" t="s">
        <v>581</v>
      </c>
      <c r="J162" s="3" t="s">
        <v>582</v>
      </c>
      <c r="K162" s="274">
        <v>1</v>
      </c>
      <c r="L162" s="44">
        <f>Список!$C$101</f>
        <v>9133</v>
      </c>
      <c r="M162" s="119" t="s">
        <v>525</v>
      </c>
      <c r="N162" s="2" t="s">
        <v>502</v>
      </c>
      <c r="O162" s="213">
        <v>1</v>
      </c>
      <c r="P162" s="44">
        <f>Список!$C$84</f>
        <v>2435</v>
      </c>
      <c r="Q162" s="119" t="s">
        <v>526</v>
      </c>
      <c r="R162" s="2" t="s">
        <v>504</v>
      </c>
      <c r="S162" s="213">
        <v>1</v>
      </c>
      <c r="T162" s="44">
        <f>Список!$C$85</f>
        <v>2435</v>
      </c>
      <c r="U162" s="154"/>
      <c r="V162" s="2"/>
      <c r="W162" s="127"/>
      <c r="X162" s="44"/>
      <c r="Y162" s="137"/>
      <c r="Z162" s="2"/>
      <c r="AA162" s="127"/>
      <c r="AB162" s="44"/>
      <c r="AC162" s="32"/>
      <c r="AD162" s="26"/>
      <c r="AE162" s="127"/>
      <c r="AF162" s="44"/>
      <c r="AG162" s="133"/>
      <c r="AI162" s="133"/>
    </row>
    <row r="163" spans="1:35" s="139" customFormat="1" ht="15.75" thickBot="1" x14ac:dyDescent="0.3">
      <c r="A163" s="199" t="s">
        <v>343</v>
      </c>
      <c r="B163" s="13" t="s">
        <v>347</v>
      </c>
      <c r="C163" s="212" t="s">
        <v>348</v>
      </c>
      <c r="D163" s="138">
        <f t="shared" si="4"/>
        <v>13835</v>
      </c>
      <c r="E163" s="506">
        <v>19922.400000000001</v>
      </c>
      <c r="F163" t="s">
        <v>1468</v>
      </c>
      <c r="G163" s="347" t="e">
        <f>VLOOKUP(F163,#REF!,2,0)</f>
        <v>#REF!</v>
      </c>
      <c r="H163" s="501">
        <f t="shared" si="5"/>
        <v>31875.840000000004</v>
      </c>
      <c r="I163" s="118" t="s">
        <v>583</v>
      </c>
      <c r="J163" s="11" t="s">
        <v>584</v>
      </c>
      <c r="K163" s="275">
        <v>1</v>
      </c>
      <c r="L163" s="71">
        <f>Список!$C$102</f>
        <v>8965</v>
      </c>
      <c r="M163" s="120" t="s">
        <v>525</v>
      </c>
      <c r="N163" s="55" t="s">
        <v>502</v>
      </c>
      <c r="O163" s="214">
        <v>1</v>
      </c>
      <c r="P163" s="71">
        <f>Список!$C$84</f>
        <v>2435</v>
      </c>
      <c r="Q163" s="120" t="s">
        <v>526</v>
      </c>
      <c r="R163" s="55" t="s">
        <v>504</v>
      </c>
      <c r="S163" s="214">
        <v>1</v>
      </c>
      <c r="T163" s="71">
        <f>Список!$C$85</f>
        <v>2435</v>
      </c>
      <c r="U163" s="150"/>
      <c r="V163" s="55"/>
      <c r="W163" s="128"/>
      <c r="X163" s="71"/>
      <c r="Y163" s="140"/>
      <c r="Z163" s="55"/>
      <c r="AA163" s="128"/>
      <c r="AB163" s="71"/>
      <c r="AC163" s="49"/>
      <c r="AD163" s="50"/>
      <c r="AE163" s="128"/>
      <c r="AF163" s="71"/>
      <c r="AG163" s="133"/>
      <c r="AI163" s="133"/>
    </row>
    <row r="164" spans="1:35" s="133" customFormat="1" ht="15.75" thickBot="1" x14ac:dyDescent="0.3">
      <c r="A164" s="197" t="s">
        <v>1291</v>
      </c>
      <c r="B164" s="8" t="s">
        <v>498</v>
      </c>
      <c r="C164" s="210" t="s">
        <v>501</v>
      </c>
      <c r="D164" s="132">
        <f t="shared" si="4"/>
        <v>32202</v>
      </c>
      <c r="E164" s="502">
        <v>46370.879999999997</v>
      </c>
      <c r="F164" t="s">
        <v>1469</v>
      </c>
      <c r="G164" s="347" t="e">
        <f>VLOOKUP(F164,#REF!,2,0)</f>
        <v>#REF!</v>
      </c>
      <c r="H164" s="501">
        <f t="shared" si="5"/>
        <v>74193.407999999996</v>
      </c>
      <c r="I164" s="223" t="s">
        <v>1097</v>
      </c>
      <c r="J164" s="180" t="s">
        <v>585</v>
      </c>
      <c r="K164" s="220">
        <v>1</v>
      </c>
      <c r="L164" s="53">
        <f>Список!$C$105</f>
        <v>20744</v>
      </c>
      <c r="M164" s="116" t="s">
        <v>1100</v>
      </c>
      <c r="N164" s="8" t="s">
        <v>588</v>
      </c>
      <c r="O164" s="215">
        <v>1</v>
      </c>
      <c r="P164" s="70">
        <f>Список!$C$108</f>
        <v>11458</v>
      </c>
      <c r="Q164" s="149"/>
      <c r="R164" s="48"/>
      <c r="S164" s="215"/>
      <c r="T164" s="70"/>
      <c r="U164" s="149"/>
      <c r="V164" s="48"/>
      <c r="W164" s="126"/>
      <c r="X164" s="70"/>
      <c r="Y164" s="134"/>
      <c r="Z164" s="48"/>
      <c r="AA164" s="126"/>
      <c r="AB164" s="70"/>
      <c r="AC164" s="47"/>
      <c r="AD164" s="54"/>
      <c r="AE164" s="126"/>
      <c r="AF164" s="70"/>
    </row>
    <row r="165" spans="1:35" s="136" customFormat="1" ht="15.75" thickBot="1" x14ac:dyDescent="0.3">
      <c r="A165" s="198" t="s">
        <v>1292</v>
      </c>
      <c r="B165" s="3" t="s">
        <v>499</v>
      </c>
      <c r="C165" s="211" t="s">
        <v>501</v>
      </c>
      <c r="D165" s="135">
        <f t="shared" si="4"/>
        <v>31037</v>
      </c>
      <c r="E165" s="503">
        <v>44693.279999999999</v>
      </c>
      <c r="F165" t="s">
        <v>1470</v>
      </c>
      <c r="G165" s="347" t="e">
        <f>VLOOKUP(F165,#REF!,2,0)</f>
        <v>#REF!</v>
      </c>
      <c r="H165" s="501">
        <f t="shared" si="5"/>
        <v>71509.247999999992</v>
      </c>
      <c r="I165" s="117" t="s">
        <v>1098</v>
      </c>
      <c r="J165" s="3" t="s">
        <v>586</v>
      </c>
      <c r="K165" s="268">
        <v>1</v>
      </c>
      <c r="L165" s="44">
        <f>Список!$C$106</f>
        <v>19579</v>
      </c>
      <c r="M165" s="117" t="s">
        <v>1100</v>
      </c>
      <c r="N165" s="3" t="s">
        <v>588</v>
      </c>
      <c r="O165" s="213">
        <v>1</v>
      </c>
      <c r="P165" s="44">
        <f>Список!$C$108</f>
        <v>11458</v>
      </c>
      <c r="Q165" s="154"/>
      <c r="R165" s="2"/>
      <c r="S165" s="213"/>
      <c r="T165" s="44"/>
      <c r="U165" s="154"/>
      <c r="V165" s="2"/>
      <c r="W165" s="127"/>
      <c r="X165" s="44"/>
      <c r="Y165" s="137"/>
      <c r="Z165" s="2"/>
      <c r="AA165" s="127"/>
      <c r="AB165" s="44"/>
      <c r="AC165" s="32"/>
      <c r="AD165" s="26"/>
      <c r="AE165" s="127"/>
      <c r="AF165" s="44"/>
      <c r="AG165" s="133"/>
      <c r="AI165" s="133"/>
    </row>
    <row r="166" spans="1:35" s="139" customFormat="1" ht="15.75" thickBot="1" x14ac:dyDescent="0.3">
      <c r="A166" s="199" t="s">
        <v>1293</v>
      </c>
      <c r="B166" s="11" t="s">
        <v>500</v>
      </c>
      <c r="C166" s="212" t="s">
        <v>501</v>
      </c>
      <c r="D166" s="138">
        <v>29873</v>
      </c>
      <c r="E166" s="506">
        <v>43017.120000000003</v>
      </c>
      <c r="F166" t="s">
        <v>1471</v>
      </c>
      <c r="G166" s="347" t="e">
        <f>VLOOKUP(F166,#REF!,2,0)</f>
        <v>#REF!</v>
      </c>
      <c r="H166" s="501">
        <f t="shared" si="5"/>
        <v>68827.392000000007</v>
      </c>
      <c r="I166" s="118" t="s">
        <v>1099</v>
      </c>
      <c r="J166" s="11" t="s">
        <v>587</v>
      </c>
      <c r="K166" s="267">
        <v>1</v>
      </c>
      <c r="L166" s="71">
        <f>Список!$C$107</f>
        <v>18415</v>
      </c>
      <c r="M166" s="118" t="s">
        <v>1100</v>
      </c>
      <c r="N166" s="11" t="s">
        <v>588</v>
      </c>
      <c r="O166" s="214">
        <v>1</v>
      </c>
      <c r="P166" s="71">
        <f>Список!$C$108</f>
        <v>11458</v>
      </c>
      <c r="Q166" s="150"/>
      <c r="R166" s="55"/>
      <c r="S166" s="214"/>
      <c r="T166" s="71"/>
      <c r="U166" s="150"/>
      <c r="V166" s="55"/>
      <c r="W166" s="128"/>
      <c r="X166" s="71"/>
      <c r="Y166" s="140"/>
      <c r="Z166" s="55"/>
      <c r="AA166" s="128"/>
      <c r="AB166" s="71"/>
      <c r="AC166" s="49"/>
      <c r="AD166" s="50"/>
      <c r="AE166" s="128"/>
      <c r="AF166" s="71"/>
      <c r="AG166" s="133"/>
      <c r="AI166" s="133"/>
    </row>
    <row r="167" spans="1:35" s="133" customFormat="1" ht="15.75" thickBot="1" x14ac:dyDescent="0.3">
      <c r="A167" s="197" t="s">
        <v>349</v>
      </c>
      <c r="B167" s="12" t="s">
        <v>350</v>
      </c>
      <c r="C167" s="210" t="s">
        <v>348</v>
      </c>
      <c r="D167" s="132">
        <f t="shared" si="4"/>
        <v>8454</v>
      </c>
      <c r="E167" s="502">
        <v>12173.76</v>
      </c>
      <c r="F167" t="s">
        <v>1472</v>
      </c>
      <c r="G167" s="347" t="e">
        <f>VLOOKUP(F167,#REF!,2,0)</f>
        <v>#REF!</v>
      </c>
      <c r="H167" s="501">
        <f t="shared" si="5"/>
        <v>19478.016</v>
      </c>
      <c r="I167" s="116" t="s">
        <v>349</v>
      </c>
      <c r="J167" s="8" t="s">
        <v>350</v>
      </c>
      <c r="K167" s="265">
        <v>1</v>
      </c>
      <c r="L167" s="66">
        <f>Список!$C$78</f>
        <v>8454</v>
      </c>
      <c r="M167" s="116"/>
      <c r="N167" s="210"/>
      <c r="O167" s="215"/>
      <c r="P167" s="70"/>
      <c r="Q167" s="149"/>
      <c r="R167" s="48"/>
      <c r="S167" s="215"/>
      <c r="T167" s="70"/>
      <c r="U167" s="149"/>
      <c r="V167" s="48"/>
      <c r="W167" s="215"/>
      <c r="X167" s="70"/>
      <c r="Y167" s="134"/>
      <c r="Z167" s="48"/>
      <c r="AA167" s="215"/>
      <c r="AB167" s="70"/>
      <c r="AC167" s="47"/>
      <c r="AD167" s="54"/>
      <c r="AE167" s="215"/>
      <c r="AF167" s="70"/>
    </row>
    <row r="168" spans="1:35" s="136" customFormat="1" ht="15.75" thickBot="1" x14ac:dyDescent="0.3">
      <c r="A168" s="198" t="s">
        <v>351</v>
      </c>
      <c r="B168" s="4" t="s">
        <v>360</v>
      </c>
      <c r="C168" s="211" t="s">
        <v>348</v>
      </c>
      <c r="D168" s="135">
        <f t="shared" si="4"/>
        <v>10952</v>
      </c>
      <c r="E168" s="503">
        <v>15770.880000000001</v>
      </c>
      <c r="F168" t="s">
        <v>1473</v>
      </c>
      <c r="G168" s="347" t="e">
        <f>VLOOKUP(F168,#REF!,2,0)</f>
        <v>#REF!</v>
      </c>
      <c r="H168" s="501">
        <f t="shared" si="5"/>
        <v>25233.408000000003</v>
      </c>
      <c r="I168" s="117" t="s">
        <v>349</v>
      </c>
      <c r="J168" s="3" t="s">
        <v>350</v>
      </c>
      <c r="K168" s="28">
        <v>1</v>
      </c>
      <c r="L168" s="46">
        <f>Список!$C$78</f>
        <v>8454</v>
      </c>
      <c r="M168" s="119" t="s">
        <v>529</v>
      </c>
      <c r="N168" s="2" t="s">
        <v>507</v>
      </c>
      <c r="O168" s="213">
        <v>1</v>
      </c>
      <c r="P168" s="44">
        <f>Список!$C$88</f>
        <v>1249</v>
      </c>
      <c r="Q168" s="119" t="s">
        <v>530</v>
      </c>
      <c r="R168" s="2" t="s">
        <v>509</v>
      </c>
      <c r="S168" s="213">
        <v>1</v>
      </c>
      <c r="T168" s="44">
        <f>Список!$C$89</f>
        <v>1249</v>
      </c>
      <c r="U168" s="154"/>
      <c r="V168" s="2"/>
      <c r="W168" s="213"/>
      <c r="X168" s="44"/>
      <c r="Y168" s="137"/>
      <c r="Z168" s="2"/>
      <c r="AA168" s="213"/>
      <c r="AB168" s="44"/>
      <c r="AC168" s="32"/>
      <c r="AD168" s="26"/>
      <c r="AE168" s="213"/>
      <c r="AF168" s="44"/>
      <c r="AG168" s="133"/>
      <c r="AI168" s="133"/>
    </row>
    <row r="169" spans="1:35" s="136" customFormat="1" ht="30.75" thickBot="1" x14ac:dyDescent="0.3">
      <c r="A169" s="198" t="s">
        <v>352</v>
      </c>
      <c r="B169" s="4" t="s">
        <v>362</v>
      </c>
      <c r="C169" s="211" t="s">
        <v>348</v>
      </c>
      <c r="D169" s="135">
        <f t="shared" si="4"/>
        <v>14620</v>
      </c>
      <c r="E169" s="503">
        <v>21052.799999999999</v>
      </c>
      <c r="F169" t="s">
        <v>1474</v>
      </c>
      <c r="G169" s="347" t="e">
        <f>VLOOKUP(F169,#REF!,2,0)</f>
        <v>#REF!</v>
      </c>
      <c r="H169" s="501">
        <f t="shared" si="5"/>
        <v>33684.479999999996</v>
      </c>
      <c r="I169" s="117" t="s">
        <v>349</v>
      </c>
      <c r="J169" s="3" t="s">
        <v>350</v>
      </c>
      <c r="K169" s="28">
        <v>1</v>
      </c>
      <c r="L169" s="46">
        <f>Список!$C$78</f>
        <v>8454</v>
      </c>
      <c r="M169" s="119" t="s">
        <v>529</v>
      </c>
      <c r="N169" s="2" t="s">
        <v>507</v>
      </c>
      <c r="O169" s="213">
        <v>1</v>
      </c>
      <c r="P169" s="44">
        <f>Список!$C$88</f>
        <v>1249</v>
      </c>
      <c r="Q169" s="119" t="s">
        <v>530</v>
      </c>
      <c r="R169" s="2" t="s">
        <v>509</v>
      </c>
      <c r="S169" s="213">
        <v>1</v>
      </c>
      <c r="T169" s="44">
        <f>Список!$C$89</f>
        <v>1249</v>
      </c>
      <c r="U169" s="119" t="s">
        <v>595</v>
      </c>
      <c r="V169" s="2" t="s">
        <v>596</v>
      </c>
      <c r="W169" s="213">
        <v>1</v>
      </c>
      <c r="X169" s="44">
        <f>Список!$C$160</f>
        <v>1242</v>
      </c>
      <c r="Y169" s="32" t="s">
        <v>597</v>
      </c>
      <c r="Z169" s="2" t="s">
        <v>598</v>
      </c>
      <c r="AA169" s="213">
        <v>1</v>
      </c>
      <c r="AB169" s="44">
        <f>Список!$C$161</f>
        <v>1242</v>
      </c>
      <c r="AC169" s="40" t="s">
        <v>591</v>
      </c>
      <c r="AD169" s="30" t="s">
        <v>592</v>
      </c>
      <c r="AE169" s="221">
        <v>2</v>
      </c>
      <c r="AF169" s="44">
        <f>Список!$C$164</f>
        <v>592</v>
      </c>
      <c r="AG169" s="133"/>
      <c r="AI169" s="133"/>
    </row>
    <row r="170" spans="1:35" s="136" customFormat="1" ht="30.75" thickBot="1" x14ac:dyDescent="0.3">
      <c r="A170" s="198" t="s">
        <v>361</v>
      </c>
      <c r="B170" s="4" t="s">
        <v>363</v>
      </c>
      <c r="C170" s="211" t="s">
        <v>348</v>
      </c>
      <c r="D170" s="135">
        <f t="shared" si="4"/>
        <v>19386</v>
      </c>
      <c r="E170" s="503">
        <v>27915.840000000004</v>
      </c>
      <c r="F170" t="s">
        <v>1475</v>
      </c>
      <c r="G170" s="347" t="e">
        <f>VLOOKUP(F170,#REF!,2,0)</f>
        <v>#REF!</v>
      </c>
      <c r="H170" s="501">
        <f t="shared" si="5"/>
        <v>44665.344000000005</v>
      </c>
      <c r="I170" s="117" t="s">
        <v>349</v>
      </c>
      <c r="J170" s="3" t="s">
        <v>350</v>
      </c>
      <c r="K170" s="266">
        <v>1</v>
      </c>
      <c r="L170" s="46">
        <f>Список!$C$78</f>
        <v>8454</v>
      </c>
      <c r="M170" s="119" t="s">
        <v>529</v>
      </c>
      <c r="N170" s="2" t="s">
        <v>507</v>
      </c>
      <c r="O170" s="213">
        <v>1</v>
      </c>
      <c r="P170" s="44">
        <f>Список!$C$88</f>
        <v>1249</v>
      </c>
      <c r="Q170" s="119" t="s">
        <v>530</v>
      </c>
      <c r="R170" s="2" t="s">
        <v>509</v>
      </c>
      <c r="S170" s="213">
        <v>1</v>
      </c>
      <c r="T170" s="44">
        <f>Список!$C$89</f>
        <v>1249</v>
      </c>
      <c r="U170" s="117" t="s">
        <v>537</v>
      </c>
      <c r="V170" s="2" t="s">
        <v>519</v>
      </c>
      <c r="W170" s="213">
        <v>1</v>
      </c>
      <c r="X170" s="44">
        <f>Список!$C$96</f>
        <v>4217</v>
      </c>
      <c r="Y170" s="9" t="s">
        <v>538</v>
      </c>
      <c r="Z170" s="2" t="s">
        <v>521</v>
      </c>
      <c r="AA170" s="213">
        <v>1</v>
      </c>
      <c r="AB170" s="44">
        <f>Список!$C$97</f>
        <v>4217</v>
      </c>
      <c r="AC170" s="32"/>
      <c r="AD170" s="26"/>
      <c r="AE170" s="213"/>
      <c r="AF170" s="44"/>
      <c r="AG170" s="133"/>
      <c r="AI170" s="133"/>
    </row>
    <row r="171" spans="1:35" s="136" customFormat="1" ht="30.75" thickBot="1" x14ac:dyDescent="0.3">
      <c r="A171" s="198" t="s">
        <v>1200</v>
      </c>
      <c r="B171" s="4" t="s">
        <v>1160</v>
      </c>
      <c r="C171" s="211" t="s">
        <v>348</v>
      </c>
      <c r="D171" s="135">
        <f t="shared" ref="D171" si="10">SUM(K171*L171)+(O171*P171)+(S171*T171)+(W171*X171)+(AA171*AB171)+(AE171*AF171)</f>
        <v>22198</v>
      </c>
      <c r="E171" s="503">
        <v>31965.120000000003</v>
      </c>
      <c r="F171" t="s">
        <v>1476</v>
      </c>
      <c r="G171" s="347" t="e">
        <f>VLOOKUP(F171,#REF!,2,0)</f>
        <v>#REF!</v>
      </c>
      <c r="H171" s="501">
        <f t="shared" si="5"/>
        <v>51144.192000000003</v>
      </c>
      <c r="I171" s="117" t="s">
        <v>349</v>
      </c>
      <c r="J171" s="3" t="s">
        <v>350</v>
      </c>
      <c r="K171" s="266">
        <v>1</v>
      </c>
      <c r="L171" s="46">
        <f>Список!$C$78</f>
        <v>8454</v>
      </c>
      <c r="M171" s="119" t="s">
        <v>529</v>
      </c>
      <c r="N171" s="2" t="s">
        <v>507</v>
      </c>
      <c r="O171" s="213">
        <v>1</v>
      </c>
      <c r="P171" s="44">
        <f>Список!$C$88</f>
        <v>1249</v>
      </c>
      <c r="Q171" s="119" t="s">
        <v>530</v>
      </c>
      <c r="R171" s="2" t="s">
        <v>509</v>
      </c>
      <c r="S171" s="213">
        <v>1</v>
      </c>
      <c r="T171" s="44">
        <f>Список!$C$89</f>
        <v>1249</v>
      </c>
      <c r="U171" s="117" t="s">
        <v>1138</v>
      </c>
      <c r="V171" s="3" t="s">
        <v>1144</v>
      </c>
      <c r="W171" s="213">
        <v>1</v>
      </c>
      <c r="X171" s="44">
        <f>Список!$C$176</f>
        <v>5623</v>
      </c>
      <c r="Y171" s="9" t="s">
        <v>1139</v>
      </c>
      <c r="Z171" s="3" t="s">
        <v>1145</v>
      </c>
      <c r="AA171" s="213">
        <v>1</v>
      </c>
      <c r="AB171" s="44">
        <f>Список!$C$177</f>
        <v>5623</v>
      </c>
      <c r="AC171" s="32"/>
      <c r="AD171" s="26"/>
      <c r="AE171" s="213"/>
      <c r="AF171" s="44"/>
      <c r="AG171" s="133"/>
      <c r="AI171" s="133"/>
    </row>
    <row r="172" spans="1:35" s="136" customFormat="1" ht="30.75" thickBot="1" x14ac:dyDescent="0.3">
      <c r="A172" s="198" t="s">
        <v>353</v>
      </c>
      <c r="B172" s="4" t="s">
        <v>364</v>
      </c>
      <c r="C172" s="211" t="s">
        <v>348</v>
      </c>
      <c r="D172" s="135">
        <f t="shared" si="4"/>
        <v>14102</v>
      </c>
      <c r="E172" s="503">
        <v>20306.88</v>
      </c>
      <c r="F172" t="s">
        <v>1477</v>
      </c>
      <c r="G172" s="347" t="e">
        <f>VLOOKUP(F172,#REF!,2,0)</f>
        <v>#REF!</v>
      </c>
      <c r="H172" s="501">
        <f t="shared" si="5"/>
        <v>32491.008000000002</v>
      </c>
      <c r="I172" s="117" t="s">
        <v>349</v>
      </c>
      <c r="J172" s="3" t="s">
        <v>350</v>
      </c>
      <c r="K172" s="266">
        <v>1</v>
      </c>
      <c r="L172" s="46">
        <f>Список!$C$78</f>
        <v>8454</v>
      </c>
      <c r="M172" s="119" t="s">
        <v>529</v>
      </c>
      <c r="N172" s="2" t="s">
        <v>507</v>
      </c>
      <c r="O172" s="213">
        <v>1</v>
      </c>
      <c r="P172" s="44">
        <f>Список!$C$88</f>
        <v>1249</v>
      </c>
      <c r="Q172" s="119" t="s">
        <v>530</v>
      </c>
      <c r="R172" s="2" t="s">
        <v>509</v>
      </c>
      <c r="S172" s="213">
        <v>1</v>
      </c>
      <c r="T172" s="44">
        <f>Список!$C$89</f>
        <v>1249</v>
      </c>
      <c r="U172" s="119" t="s">
        <v>527</v>
      </c>
      <c r="V172" s="2" t="s">
        <v>505</v>
      </c>
      <c r="W172" s="213">
        <v>1</v>
      </c>
      <c r="X172" s="44">
        <f>Список!$C$86</f>
        <v>1575</v>
      </c>
      <c r="Y172" s="32" t="s">
        <v>528</v>
      </c>
      <c r="Z172" s="2" t="s">
        <v>599</v>
      </c>
      <c r="AA172" s="213">
        <v>1</v>
      </c>
      <c r="AB172" s="44">
        <f>Список!$C$87</f>
        <v>1575</v>
      </c>
      <c r="AC172" s="32"/>
      <c r="AD172" s="26"/>
      <c r="AE172" s="213"/>
      <c r="AF172" s="44"/>
      <c r="AG172" s="133"/>
      <c r="AI172" s="133"/>
    </row>
    <row r="173" spans="1:35" s="136" customFormat="1" ht="30.75" thickBot="1" x14ac:dyDescent="0.3">
      <c r="A173" s="198" t="s">
        <v>354</v>
      </c>
      <c r="B173" s="4" t="s">
        <v>366</v>
      </c>
      <c r="C173" s="211" t="s">
        <v>348</v>
      </c>
      <c r="D173" s="135">
        <f t="shared" si="4"/>
        <v>13908</v>
      </c>
      <c r="E173" s="503">
        <v>20027.52</v>
      </c>
      <c r="F173" t="s">
        <v>1478</v>
      </c>
      <c r="G173" s="347" t="e">
        <f>VLOOKUP(F173,#REF!,2,0)</f>
        <v>#REF!</v>
      </c>
      <c r="H173" s="501">
        <f t="shared" si="5"/>
        <v>32044.031999999999</v>
      </c>
      <c r="I173" s="117" t="s">
        <v>349</v>
      </c>
      <c r="J173" s="3" t="s">
        <v>350</v>
      </c>
      <c r="K173" s="266">
        <v>1</v>
      </c>
      <c r="L173" s="46">
        <f>Список!$C$78</f>
        <v>8454</v>
      </c>
      <c r="M173" s="119" t="s">
        <v>529</v>
      </c>
      <c r="N173" s="2" t="s">
        <v>507</v>
      </c>
      <c r="O173" s="213">
        <v>1</v>
      </c>
      <c r="P173" s="44">
        <f>Список!$C$88</f>
        <v>1249</v>
      </c>
      <c r="Q173" s="119" t="s">
        <v>530</v>
      </c>
      <c r="R173" s="2" t="s">
        <v>509</v>
      </c>
      <c r="S173" s="213">
        <v>1</v>
      </c>
      <c r="T173" s="44">
        <f>Список!$C$89</f>
        <v>1249</v>
      </c>
      <c r="U173" s="119" t="s">
        <v>590</v>
      </c>
      <c r="V173" s="2" t="s">
        <v>589</v>
      </c>
      <c r="W173" s="213">
        <v>1</v>
      </c>
      <c r="X173" s="44">
        <f>Список!$C$162</f>
        <v>886</v>
      </c>
      <c r="Y173" s="32" t="s">
        <v>593</v>
      </c>
      <c r="Z173" s="2" t="s">
        <v>594</v>
      </c>
      <c r="AA173" s="213">
        <v>1</v>
      </c>
      <c r="AB173" s="44">
        <f>Список!$C$163</f>
        <v>886</v>
      </c>
      <c r="AC173" s="40" t="s">
        <v>591</v>
      </c>
      <c r="AD173" s="30" t="s">
        <v>592</v>
      </c>
      <c r="AE173" s="221">
        <v>2</v>
      </c>
      <c r="AF173" s="44">
        <f>Список!$C$164</f>
        <v>592</v>
      </c>
      <c r="AG173" s="133"/>
      <c r="AI173" s="133"/>
    </row>
    <row r="174" spans="1:35" s="136" customFormat="1" ht="30.75" thickBot="1" x14ac:dyDescent="0.3">
      <c r="A174" s="198" t="s">
        <v>365</v>
      </c>
      <c r="B174" s="4" t="s">
        <v>367</v>
      </c>
      <c r="C174" s="211" t="s">
        <v>348</v>
      </c>
      <c r="D174" s="135">
        <f t="shared" si="4"/>
        <v>17560</v>
      </c>
      <c r="E174" s="503">
        <v>25286.400000000001</v>
      </c>
      <c r="F174" t="s">
        <v>1479</v>
      </c>
      <c r="G174" s="347" t="e">
        <f>VLOOKUP(F174,#REF!,2,0)</f>
        <v>#REF!</v>
      </c>
      <c r="H174" s="501">
        <f t="shared" si="5"/>
        <v>40458.240000000005</v>
      </c>
      <c r="I174" s="117" t="s">
        <v>349</v>
      </c>
      <c r="J174" s="3" t="s">
        <v>350</v>
      </c>
      <c r="K174" s="268">
        <v>1</v>
      </c>
      <c r="L174" s="46">
        <f>Список!$C$78</f>
        <v>8454</v>
      </c>
      <c r="M174" s="119" t="s">
        <v>529</v>
      </c>
      <c r="N174" s="2" t="s">
        <v>507</v>
      </c>
      <c r="O174" s="213">
        <v>1</v>
      </c>
      <c r="P174" s="44">
        <f>Список!$C$88</f>
        <v>1249</v>
      </c>
      <c r="Q174" s="119" t="s">
        <v>530</v>
      </c>
      <c r="R174" s="2" t="s">
        <v>509</v>
      </c>
      <c r="S174" s="213">
        <v>1</v>
      </c>
      <c r="T174" s="44">
        <f>Список!$C$89</f>
        <v>1249</v>
      </c>
      <c r="U174" s="117" t="s">
        <v>539</v>
      </c>
      <c r="V174" s="2" t="s">
        <v>522</v>
      </c>
      <c r="W174" s="213">
        <v>1</v>
      </c>
      <c r="X174" s="44">
        <f>Список!$C$98</f>
        <v>3304</v>
      </c>
      <c r="Y174" s="9" t="s">
        <v>540</v>
      </c>
      <c r="Z174" s="2" t="s">
        <v>524</v>
      </c>
      <c r="AA174" s="213">
        <v>1</v>
      </c>
      <c r="AB174" s="44">
        <f>Список!$C$99</f>
        <v>3304</v>
      </c>
      <c r="AC174" s="32"/>
      <c r="AD174" s="26"/>
      <c r="AE174" s="213"/>
      <c r="AF174" s="44"/>
      <c r="AG174" s="133"/>
      <c r="AI174" s="133"/>
    </row>
    <row r="175" spans="1:35" s="136" customFormat="1" ht="30.75" thickBot="1" x14ac:dyDescent="0.3">
      <c r="A175" s="198" t="s">
        <v>1201</v>
      </c>
      <c r="B175" s="4" t="s">
        <v>1161</v>
      </c>
      <c r="C175" s="211" t="s">
        <v>348</v>
      </c>
      <c r="D175" s="135">
        <f t="shared" ref="D175" si="11">SUM(K175*L175)+(O175*P175)+(S175*T175)+(W175*X175)+(AA175*AB175)+(AE175*AF175)</f>
        <v>20074</v>
      </c>
      <c r="E175" s="503">
        <v>28906.560000000005</v>
      </c>
      <c r="F175" t="s">
        <v>1480</v>
      </c>
      <c r="G175" s="347" t="e">
        <f>VLOOKUP(F175,#REF!,2,0)</f>
        <v>#REF!</v>
      </c>
      <c r="H175" s="501">
        <f t="shared" si="5"/>
        <v>46250.496000000006</v>
      </c>
      <c r="I175" s="117" t="s">
        <v>349</v>
      </c>
      <c r="J175" s="3" t="s">
        <v>350</v>
      </c>
      <c r="K175" s="268">
        <v>1</v>
      </c>
      <c r="L175" s="46">
        <f>Список!$C$78</f>
        <v>8454</v>
      </c>
      <c r="M175" s="119" t="s">
        <v>529</v>
      </c>
      <c r="N175" s="2" t="s">
        <v>507</v>
      </c>
      <c r="O175" s="213">
        <v>1</v>
      </c>
      <c r="P175" s="44">
        <f>Список!$C$88</f>
        <v>1249</v>
      </c>
      <c r="Q175" s="119" t="s">
        <v>530</v>
      </c>
      <c r="R175" s="2" t="s">
        <v>509</v>
      </c>
      <c r="S175" s="213">
        <v>1</v>
      </c>
      <c r="T175" s="44">
        <f>Список!$C$89</f>
        <v>1249</v>
      </c>
      <c r="U175" s="117" t="s">
        <v>1140</v>
      </c>
      <c r="V175" s="3" t="s">
        <v>1146</v>
      </c>
      <c r="W175" s="213">
        <v>1</v>
      </c>
      <c r="X175" s="44">
        <f>Список!$C$180</f>
        <v>4561</v>
      </c>
      <c r="Y175" s="9" t="s">
        <v>1141</v>
      </c>
      <c r="Z175" s="3" t="s">
        <v>1147</v>
      </c>
      <c r="AA175" s="213">
        <v>1</v>
      </c>
      <c r="AB175" s="44">
        <f>Список!$C$181</f>
        <v>4561</v>
      </c>
      <c r="AC175" s="32"/>
      <c r="AD175" s="26"/>
      <c r="AE175" s="213"/>
      <c r="AF175" s="44"/>
      <c r="AG175" s="133"/>
      <c r="AI175" s="133"/>
    </row>
    <row r="176" spans="1:35" s="136" customFormat="1" ht="15.75" thickBot="1" x14ac:dyDescent="0.3">
      <c r="A176" s="198" t="s">
        <v>355</v>
      </c>
      <c r="B176" s="4" t="s">
        <v>368</v>
      </c>
      <c r="C176" s="211" t="s">
        <v>348</v>
      </c>
      <c r="D176" s="135">
        <f t="shared" si="4"/>
        <v>13450</v>
      </c>
      <c r="E176" s="503">
        <v>19368</v>
      </c>
      <c r="F176" t="s">
        <v>1481</v>
      </c>
      <c r="G176" s="347" t="e">
        <f>VLOOKUP(F176,#REF!,2,0)</f>
        <v>#REF!</v>
      </c>
      <c r="H176" s="501">
        <f t="shared" si="5"/>
        <v>30988.799999999999</v>
      </c>
      <c r="I176" s="117" t="s">
        <v>349</v>
      </c>
      <c r="J176" s="3" t="s">
        <v>350</v>
      </c>
      <c r="K176" s="268">
        <v>1</v>
      </c>
      <c r="L176" s="46">
        <f>Список!$C$78</f>
        <v>8454</v>
      </c>
      <c r="M176" s="119" t="s">
        <v>529</v>
      </c>
      <c r="N176" s="2" t="s">
        <v>507</v>
      </c>
      <c r="O176" s="213">
        <v>2</v>
      </c>
      <c r="P176" s="44">
        <f>Список!$C$88</f>
        <v>1249</v>
      </c>
      <c r="Q176" s="119" t="s">
        <v>530</v>
      </c>
      <c r="R176" s="2" t="s">
        <v>509</v>
      </c>
      <c r="S176" s="213">
        <v>2</v>
      </c>
      <c r="T176" s="44">
        <f>Список!$C$89</f>
        <v>1249</v>
      </c>
      <c r="U176" s="171"/>
      <c r="V176" s="20"/>
      <c r="W176" s="220"/>
      <c r="X176" s="53"/>
      <c r="Y176" s="155"/>
      <c r="Z176" s="20"/>
      <c r="AA176" s="213"/>
      <c r="AB176" s="44"/>
      <c r="AC176" s="32"/>
      <c r="AD176" s="26"/>
      <c r="AE176" s="213"/>
      <c r="AF176" s="44"/>
      <c r="AG176" s="133"/>
      <c r="AI176" s="133"/>
    </row>
    <row r="177" spans="1:35" s="136" customFormat="1" ht="15.75" thickBot="1" x14ac:dyDescent="0.3">
      <c r="A177" s="198" t="s">
        <v>356</v>
      </c>
      <c r="B177" s="4" t="s">
        <v>369</v>
      </c>
      <c r="C177" s="211" t="s">
        <v>348</v>
      </c>
      <c r="D177" s="135">
        <f t="shared" si="4"/>
        <v>11604</v>
      </c>
      <c r="E177" s="503">
        <v>16709.760000000002</v>
      </c>
      <c r="F177" t="s">
        <v>1482</v>
      </c>
      <c r="G177" s="347" t="e">
        <f>VLOOKUP(F177,#REF!,2,0)</f>
        <v>#REF!</v>
      </c>
      <c r="H177" s="501">
        <f t="shared" si="5"/>
        <v>26735.616000000002</v>
      </c>
      <c r="I177" s="117" t="s">
        <v>349</v>
      </c>
      <c r="J177" s="3" t="s">
        <v>350</v>
      </c>
      <c r="K177" s="268">
        <v>1</v>
      </c>
      <c r="L177" s="46">
        <f>Список!$C$78</f>
        <v>8454</v>
      </c>
      <c r="M177" s="119" t="s">
        <v>527</v>
      </c>
      <c r="N177" s="2" t="s">
        <v>505</v>
      </c>
      <c r="O177" s="213">
        <v>1</v>
      </c>
      <c r="P177" s="44">
        <f>Список!$C$86</f>
        <v>1575</v>
      </c>
      <c r="Q177" s="119" t="s">
        <v>528</v>
      </c>
      <c r="R177" s="2" t="s">
        <v>599</v>
      </c>
      <c r="S177" s="213">
        <v>1</v>
      </c>
      <c r="T177" s="44">
        <f>Список!$C$87</f>
        <v>1575</v>
      </c>
      <c r="U177" s="154"/>
      <c r="V177" s="2"/>
      <c r="W177" s="213"/>
      <c r="X177" s="44"/>
      <c r="Y177" s="137"/>
      <c r="Z177" s="2"/>
      <c r="AA177" s="213"/>
      <c r="AB177" s="44"/>
      <c r="AC177" s="32"/>
      <c r="AD177" s="26"/>
      <c r="AE177" s="213"/>
      <c r="AF177" s="44"/>
      <c r="AG177" s="133"/>
      <c r="AI177" s="133"/>
    </row>
    <row r="178" spans="1:35" s="136" customFormat="1" ht="30.75" thickBot="1" x14ac:dyDescent="0.3">
      <c r="A178" s="198" t="s">
        <v>357</v>
      </c>
      <c r="B178" s="4" t="s">
        <v>371</v>
      </c>
      <c r="C178" s="211" t="s">
        <v>348</v>
      </c>
      <c r="D178" s="135">
        <f t="shared" si="4"/>
        <v>14560</v>
      </c>
      <c r="E178" s="503">
        <v>20966.400000000001</v>
      </c>
      <c r="F178" t="s">
        <v>1483</v>
      </c>
      <c r="G178" s="347" t="e">
        <f>VLOOKUP(F178,#REF!,2,0)</f>
        <v>#REF!</v>
      </c>
      <c r="H178" s="501">
        <f t="shared" si="5"/>
        <v>33546.240000000005</v>
      </c>
      <c r="I178" s="117" t="s">
        <v>349</v>
      </c>
      <c r="J178" s="3" t="s">
        <v>350</v>
      </c>
      <c r="K178" s="268">
        <v>1</v>
      </c>
      <c r="L178" s="46">
        <f>Список!$C$78</f>
        <v>8454</v>
      </c>
      <c r="M178" s="119" t="s">
        <v>527</v>
      </c>
      <c r="N178" s="2" t="s">
        <v>505</v>
      </c>
      <c r="O178" s="213">
        <v>1</v>
      </c>
      <c r="P178" s="44">
        <f>Список!$C$86</f>
        <v>1575</v>
      </c>
      <c r="Q178" s="119" t="s">
        <v>528</v>
      </c>
      <c r="R178" s="2" t="s">
        <v>599</v>
      </c>
      <c r="S178" s="213">
        <v>1</v>
      </c>
      <c r="T178" s="44">
        <f>Список!$C$87</f>
        <v>1575</v>
      </c>
      <c r="U178" s="119" t="s">
        <v>590</v>
      </c>
      <c r="V178" s="2" t="s">
        <v>589</v>
      </c>
      <c r="W178" s="213">
        <v>1</v>
      </c>
      <c r="X178" s="44">
        <f>Список!$C$162</f>
        <v>886</v>
      </c>
      <c r="Y178" s="32" t="s">
        <v>593</v>
      </c>
      <c r="Z178" s="2" t="s">
        <v>594</v>
      </c>
      <c r="AA178" s="213">
        <v>1</v>
      </c>
      <c r="AB178" s="44">
        <f>Список!$C$163</f>
        <v>886</v>
      </c>
      <c r="AC178" s="40" t="s">
        <v>591</v>
      </c>
      <c r="AD178" s="30" t="s">
        <v>592</v>
      </c>
      <c r="AE178" s="221">
        <v>2</v>
      </c>
      <c r="AF178" s="44">
        <f>Список!$C$164</f>
        <v>592</v>
      </c>
      <c r="AG178" s="133"/>
      <c r="AI178" s="133"/>
    </row>
    <row r="179" spans="1:35" s="136" customFormat="1" ht="30.75" thickBot="1" x14ac:dyDescent="0.3">
      <c r="A179" s="198" t="s">
        <v>370</v>
      </c>
      <c r="B179" s="4" t="s">
        <v>372</v>
      </c>
      <c r="C179" s="211" t="s">
        <v>348</v>
      </c>
      <c r="D179" s="135">
        <f t="shared" si="4"/>
        <v>18212</v>
      </c>
      <c r="E179" s="503">
        <v>26225.279999999999</v>
      </c>
      <c r="F179" t="s">
        <v>1484</v>
      </c>
      <c r="G179" s="347" t="e">
        <f>VLOOKUP(F179,#REF!,2,0)</f>
        <v>#REF!</v>
      </c>
      <c r="H179" s="501">
        <f t="shared" si="5"/>
        <v>41960.447999999997</v>
      </c>
      <c r="I179" s="117" t="s">
        <v>349</v>
      </c>
      <c r="J179" s="3" t="s">
        <v>350</v>
      </c>
      <c r="K179" s="268">
        <v>1</v>
      </c>
      <c r="L179" s="46">
        <f>Список!$C$78</f>
        <v>8454</v>
      </c>
      <c r="M179" s="119" t="s">
        <v>527</v>
      </c>
      <c r="N179" s="2" t="s">
        <v>505</v>
      </c>
      <c r="O179" s="213">
        <v>1</v>
      </c>
      <c r="P179" s="44">
        <f>Список!$C$86</f>
        <v>1575</v>
      </c>
      <c r="Q179" s="119" t="s">
        <v>528</v>
      </c>
      <c r="R179" s="2" t="s">
        <v>599</v>
      </c>
      <c r="S179" s="213">
        <v>1</v>
      </c>
      <c r="T179" s="44">
        <f>Список!$C$87</f>
        <v>1575</v>
      </c>
      <c r="U179" s="117" t="s">
        <v>539</v>
      </c>
      <c r="V179" s="2" t="s">
        <v>522</v>
      </c>
      <c r="W179" s="213">
        <v>1</v>
      </c>
      <c r="X179" s="44">
        <f>Список!$C$98</f>
        <v>3304</v>
      </c>
      <c r="Y179" s="9" t="s">
        <v>540</v>
      </c>
      <c r="Z179" s="2" t="s">
        <v>524</v>
      </c>
      <c r="AA179" s="213">
        <v>1</v>
      </c>
      <c r="AB179" s="44">
        <f>Список!$C$99</f>
        <v>3304</v>
      </c>
      <c r="AC179" s="32"/>
      <c r="AD179" s="26"/>
      <c r="AE179" s="213"/>
      <c r="AF179" s="44"/>
      <c r="AG179" s="133"/>
      <c r="AI179" s="133"/>
    </row>
    <row r="180" spans="1:35" s="136" customFormat="1" ht="30.75" thickBot="1" x14ac:dyDescent="0.3">
      <c r="A180" s="198" t="s">
        <v>1202</v>
      </c>
      <c r="B180" s="4" t="s">
        <v>1162</v>
      </c>
      <c r="C180" s="211" t="s">
        <v>348</v>
      </c>
      <c r="D180" s="135">
        <f t="shared" ref="D180" si="12">SUM(K180*L180)+(O180*P180)+(S180*T180)+(W180*X180)+(AA180*AB180)+(AE180*AF180)</f>
        <v>20726</v>
      </c>
      <c r="E180" s="503">
        <v>29845.440000000002</v>
      </c>
      <c r="F180" t="s">
        <v>1485</v>
      </c>
      <c r="G180" s="347" t="e">
        <f>VLOOKUP(F180,#REF!,2,0)</f>
        <v>#REF!</v>
      </c>
      <c r="H180" s="501">
        <f t="shared" si="5"/>
        <v>47752.703999999998</v>
      </c>
      <c r="I180" s="117" t="s">
        <v>349</v>
      </c>
      <c r="J180" s="3" t="s">
        <v>350</v>
      </c>
      <c r="K180" s="268">
        <v>1</v>
      </c>
      <c r="L180" s="46">
        <f>Список!$C$78</f>
        <v>8454</v>
      </c>
      <c r="M180" s="119" t="s">
        <v>527</v>
      </c>
      <c r="N180" s="2" t="s">
        <v>505</v>
      </c>
      <c r="O180" s="213">
        <v>1</v>
      </c>
      <c r="P180" s="44">
        <f>Список!$C$86</f>
        <v>1575</v>
      </c>
      <c r="Q180" s="119" t="s">
        <v>528</v>
      </c>
      <c r="R180" s="2" t="s">
        <v>599</v>
      </c>
      <c r="S180" s="213">
        <v>1</v>
      </c>
      <c r="T180" s="44">
        <f>Список!$C$87</f>
        <v>1575</v>
      </c>
      <c r="U180" s="117" t="s">
        <v>1140</v>
      </c>
      <c r="V180" s="3" t="s">
        <v>1146</v>
      </c>
      <c r="W180" s="213">
        <v>1</v>
      </c>
      <c r="X180" s="44">
        <f>Список!$C$180</f>
        <v>4561</v>
      </c>
      <c r="Y180" s="9" t="s">
        <v>1141</v>
      </c>
      <c r="Z180" s="3" t="s">
        <v>1147</v>
      </c>
      <c r="AA180" s="213">
        <v>1</v>
      </c>
      <c r="AB180" s="44">
        <f>Список!$C$181</f>
        <v>4561</v>
      </c>
      <c r="AC180" s="32"/>
      <c r="AD180" s="26"/>
      <c r="AE180" s="213"/>
      <c r="AF180" s="44"/>
      <c r="AG180" s="133"/>
      <c r="AI180" s="133"/>
    </row>
    <row r="181" spans="1:35" s="136" customFormat="1" ht="30.75" thickBot="1" x14ac:dyDescent="0.3">
      <c r="A181" s="198" t="s">
        <v>358</v>
      </c>
      <c r="B181" s="4" t="s">
        <v>373</v>
      </c>
      <c r="C181" s="211" t="s">
        <v>348</v>
      </c>
      <c r="D181" s="135">
        <f t="shared" si="4"/>
        <v>14102</v>
      </c>
      <c r="E181" s="503">
        <v>20306.88</v>
      </c>
      <c r="F181" t="s">
        <v>1486</v>
      </c>
      <c r="G181" s="347" t="e">
        <f>VLOOKUP(F181,#REF!,2,0)</f>
        <v>#REF!</v>
      </c>
      <c r="H181" s="501">
        <f t="shared" si="5"/>
        <v>32491.008000000002</v>
      </c>
      <c r="I181" s="117" t="s">
        <v>349</v>
      </c>
      <c r="J181" s="3" t="s">
        <v>350</v>
      </c>
      <c r="K181" s="268">
        <v>1</v>
      </c>
      <c r="L181" s="46">
        <f>Список!$C$78</f>
        <v>8454</v>
      </c>
      <c r="M181" s="119" t="s">
        <v>527</v>
      </c>
      <c r="N181" s="2" t="s">
        <v>505</v>
      </c>
      <c r="O181" s="213">
        <v>1</v>
      </c>
      <c r="P181" s="44">
        <f>Список!$C$86</f>
        <v>1575</v>
      </c>
      <c r="Q181" s="119" t="s">
        <v>528</v>
      </c>
      <c r="R181" s="2" t="s">
        <v>599</v>
      </c>
      <c r="S181" s="213">
        <v>1</v>
      </c>
      <c r="T181" s="44">
        <f>Список!$C$87</f>
        <v>1575</v>
      </c>
      <c r="U181" s="119" t="s">
        <v>529</v>
      </c>
      <c r="V181" s="2" t="s">
        <v>507</v>
      </c>
      <c r="W181" s="213">
        <v>1</v>
      </c>
      <c r="X181" s="44">
        <f>Список!$C$88</f>
        <v>1249</v>
      </c>
      <c r="Y181" s="32" t="s">
        <v>530</v>
      </c>
      <c r="Z181" s="2" t="s">
        <v>509</v>
      </c>
      <c r="AA181" s="213">
        <v>1</v>
      </c>
      <c r="AB181" s="44">
        <f>Список!$C$89</f>
        <v>1249</v>
      </c>
      <c r="AC181" s="32"/>
      <c r="AD181" s="26"/>
      <c r="AE181" s="213"/>
      <c r="AF181" s="44"/>
      <c r="AG181" s="133"/>
      <c r="AI181" s="133"/>
    </row>
    <row r="182" spans="1:35" s="136" customFormat="1" ht="15.75" thickBot="1" x14ac:dyDescent="0.3">
      <c r="A182" s="198" t="s">
        <v>359</v>
      </c>
      <c r="B182" s="4" t="s">
        <v>374</v>
      </c>
      <c r="C182" s="211" t="s">
        <v>348</v>
      </c>
      <c r="D182" s="135">
        <f t="shared" si="4"/>
        <v>13324</v>
      </c>
      <c r="E182" s="503">
        <v>19186.560000000001</v>
      </c>
      <c r="F182" t="s">
        <v>1487</v>
      </c>
      <c r="G182" s="347" t="e">
        <f>VLOOKUP(F182,#REF!,2,0)</f>
        <v>#REF!</v>
      </c>
      <c r="H182" s="501">
        <f t="shared" si="5"/>
        <v>30698.495999999999</v>
      </c>
      <c r="I182" s="225" t="s">
        <v>349</v>
      </c>
      <c r="J182" s="86" t="s">
        <v>350</v>
      </c>
      <c r="K182" s="221">
        <v>1</v>
      </c>
      <c r="L182" s="173">
        <f>Список!$C$78</f>
        <v>8454</v>
      </c>
      <c r="M182" s="158" t="s">
        <v>525</v>
      </c>
      <c r="N182" s="153" t="s">
        <v>502</v>
      </c>
      <c r="O182" s="221">
        <v>1</v>
      </c>
      <c r="P182" s="121">
        <f>Список!$C$84</f>
        <v>2435</v>
      </c>
      <c r="Q182" s="158" t="s">
        <v>526</v>
      </c>
      <c r="R182" s="153" t="s">
        <v>504</v>
      </c>
      <c r="S182" s="221">
        <v>1</v>
      </c>
      <c r="T182" s="121">
        <f>Список!$C$85</f>
        <v>2435</v>
      </c>
      <c r="U182" s="177"/>
      <c r="V182" s="153"/>
      <c r="W182" s="221"/>
      <c r="X182" s="121"/>
      <c r="Y182" s="178"/>
      <c r="Z182" s="153"/>
      <c r="AA182" s="221"/>
      <c r="AB182" s="121"/>
      <c r="AC182" s="160"/>
      <c r="AD182" s="30"/>
      <c r="AE182" s="221"/>
      <c r="AF182" s="121"/>
      <c r="AG182" s="133"/>
      <c r="AI182" s="133"/>
    </row>
    <row r="183" spans="1:35" s="136" customFormat="1" ht="15.75" thickBot="1" x14ac:dyDescent="0.3">
      <c r="A183" s="198" t="s">
        <v>889</v>
      </c>
      <c r="B183" s="4" t="s">
        <v>375</v>
      </c>
      <c r="C183" s="211" t="s">
        <v>348</v>
      </c>
      <c r="D183" s="135">
        <f t="shared" si="4"/>
        <v>19940</v>
      </c>
      <c r="E183" s="503">
        <v>28713.599999999999</v>
      </c>
      <c r="F183" t="s">
        <v>1488</v>
      </c>
      <c r="G183" s="347" t="e">
        <f>VLOOKUP(F183,#REF!,2,0)</f>
        <v>#REF!</v>
      </c>
      <c r="H183" s="501">
        <f t="shared" si="5"/>
        <v>45941.759999999995</v>
      </c>
      <c r="I183" s="117" t="s">
        <v>349</v>
      </c>
      <c r="J183" s="3" t="s">
        <v>350</v>
      </c>
      <c r="K183" s="268">
        <v>1</v>
      </c>
      <c r="L183" s="46">
        <f>Список!$C$78</f>
        <v>8454</v>
      </c>
      <c r="M183" s="117" t="s">
        <v>535</v>
      </c>
      <c r="N183" s="2" t="s">
        <v>516</v>
      </c>
      <c r="O183" s="213">
        <v>1</v>
      </c>
      <c r="P183" s="44">
        <f>Список!$C$94</f>
        <v>5743</v>
      </c>
      <c r="Q183" s="117" t="s">
        <v>536</v>
      </c>
      <c r="R183" s="2" t="s">
        <v>518</v>
      </c>
      <c r="S183" s="213">
        <v>1</v>
      </c>
      <c r="T183" s="44">
        <f>Список!$C$95</f>
        <v>5743</v>
      </c>
      <c r="U183" s="38"/>
      <c r="V183" s="38"/>
      <c r="W183" s="31"/>
      <c r="X183" s="230"/>
      <c r="Y183" s="38"/>
      <c r="Z183" s="38"/>
      <c r="AA183" s="31"/>
      <c r="AB183" s="230"/>
      <c r="AC183" s="31"/>
      <c r="AD183" s="41"/>
      <c r="AE183" s="31"/>
      <c r="AF183" s="230"/>
      <c r="AG183" s="133"/>
      <c r="AI183" s="133"/>
    </row>
    <row r="184" spans="1:35" s="139" customFormat="1" ht="30.75" thickBot="1" x14ac:dyDescent="0.3">
      <c r="A184" s="199" t="s">
        <v>1203</v>
      </c>
      <c r="B184" s="13" t="s">
        <v>1163</v>
      </c>
      <c r="C184" s="212" t="s">
        <v>348</v>
      </c>
      <c r="D184" s="138">
        <f t="shared" ref="D184" si="13">SUM(K184*L184)+(O184*P184)+(S184*T184)+(W184*X184)+(AA184*AB184)+(AE184*AF184)</f>
        <v>23550</v>
      </c>
      <c r="E184" s="506">
        <v>33912</v>
      </c>
      <c r="F184" t="s">
        <v>1489</v>
      </c>
      <c r="G184" s="347" t="e">
        <f>VLOOKUP(F184,#REF!,2,0)</f>
        <v>#REF!</v>
      </c>
      <c r="H184" s="501">
        <f t="shared" si="5"/>
        <v>54259.199999999997</v>
      </c>
      <c r="I184" s="118" t="s">
        <v>349</v>
      </c>
      <c r="J184" s="11" t="s">
        <v>350</v>
      </c>
      <c r="K184" s="269">
        <v>1</v>
      </c>
      <c r="L184" s="68">
        <f>Список!$C$78</f>
        <v>8454</v>
      </c>
      <c r="M184" s="118" t="s">
        <v>1136</v>
      </c>
      <c r="N184" s="11" t="s">
        <v>1142</v>
      </c>
      <c r="O184" s="214">
        <v>1</v>
      </c>
      <c r="P184" s="71">
        <f>Список!$C$172</f>
        <v>7548</v>
      </c>
      <c r="Q184" s="118" t="s">
        <v>1137</v>
      </c>
      <c r="R184" s="11" t="s">
        <v>1143</v>
      </c>
      <c r="S184" s="214">
        <v>1</v>
      </c>
      <c r="T184" s="71">
        <f>Список!$C$173</f>
        <v>7548</v>
      </c>
      <c r="U184" s="107"/>
      <c r="V184" s="107"/>
      <c r="W184" s="105"/>
      <c r="X184" s="236"/>
      <c r="Y184" s="107"/>
      <c r="Z184" s="107"/>
      <c r="AA184" s="105"/>
      <c r="AB184" s="236"/>
      <c r="AC184" s="105"/>
      <c r="AD184" s="109"/>
      <c r="AE184" s="105"/>
      <c r="AF184" s="236"/>
      <c r="AG184" s="133"/>
      <c r="AI184" s="133"/>
    </row>
    <row r="185" spans="1:35" s="133" customFormat="1" ht="15.75" thickBot="1" x14ac:dyDescent="0.3">
      <c r="A185" s="197" t="s">
        <v>377</v>
      </c>
      <c r="B185" s="12" t="s">
        <v>384</v>
      </c>
      <c r="C185" s="210" t="s">
        <v>386</v>
      </c>
      <c r="D185" s="208">
        <f t="shared" si="4"/>
        <v>5653</v>
      </c>
      <c r="E185" s="505">
        <v>8140.32</v>
      </c>
      <c r="F185" t="s">
        <v>1490</v>
      </c>
      <c r="G185" s="347" t="e">
        <f>VLOOKUP(F185,#REF!,2,0)</f>
        <v>#REF!</v>
      </c>
      <c r="H185" s="501">
        <f t="shared" si="5"/>
        <v>13024.511999999999</v>
      </c>
      <c r="I185" s="116" t="s">
        <v>377</v>
      </c>
      <c r="J185" s="8" t="s">
        <v>384</v>
      </c>
      <c r="K185" s="270">
        <v>1</v>
      </c>
      <c r="L185" s="70">
        <f>Список!$C$79</f>
        <v>5653</v>
      </c>
      <c r="M185" s="149"/>
      <c r="N185" s="48"/>
      <c r="O185" s="215"/>
      <c r="P185" s="70"/>
      <c r="Q185" s="149"/>
      <c r="R185" s="48"/>
      <c r="S185" s="215"/>
      <c r="T185" s="70"/>
      <c r="U185" s="149"/>
      <c r="V185" s="48"/>
      <c r="W185" s="215"/>
      <c r="X185" s="70"/>
      <c r="Y185" s="134"/>
      <c r="Z185" s="48"/>
      <c r="AA185" s="215"/>
      <c r="AB185" s="70"/>
      <c r="AC185" s="47"/>
      <c r="AD185" s="54"/>
      <c r="AE185" s="215"/>
      <c r="AF185" s="70"/>
    </row>
    <row r="186" spans="1:35" s="136" customFormat="1" ht="15.75" thickBot="1" x14ac:dyDescent="0.3">
      <c r="A186" s="198" t="s">
        <v>378</v>
      </c>
      <c r="B186" s="4" t="s">
        <v>385</v>
      </c>
      <c r="C186" s="211" t="s">
        <v>386</v>
      </c>
      <c r="D186" s="209">
        <f t="shared" si="4"/>
        <v>8151</v>
      </c>
      <c r="E186" s="510">
        <v>11737.44</v>
      </c>
      <c r="F186" t="s">
        <v>1491</v>
      </c>
      <c r="G186" s="347" t="e">
        <f>VLOOKUP(F186,#REF!,2,0)</f>
        <v>#REF!</v>
      </c>
      <c r="H186" s="501">
        <f t="shared" si="5"/>
        <v>18779.904000000002</v>
      </c>
      <c r="I186" s="117" t="s">
        <v>377</v>
      </c>
      <c r="J186" s="3" t="s">
        <v>384</v>
      </c>
      <c r="K186" s="268">
        <v>1</v>
      </c>
      <c r="L186" s="44">
        <f>Список!$C$79</f>
        <v>5653</v>
      </c>
      <c r="M186" s="119" t="s">
        <v>529</v>
      </c>
      <c r="N186" s="2" t="s">
        <v>507</v>
      </c>
      <c r="O186" s="213">
        <v>1</v>
      </c>
      <c r="P186" s="44">
        <f>Список!$C$88</f>
        <v>1249</v>
      </c>
      <c r="Q186" s="119" t="s">
        <v>530</v>
      </c>
      <c r="R186" s="2" t="s">
        <v>509</v>
      </c>
      <c r="S186" s="213">
        <v>1</v>
      </c>
      <c r="T186" s="44">
        <f>Список!$C$89</f>
        <v>1249</v>
      </c>
      <c r="U186" s="154"/>
      <c r="V186" s="2"/>
      <c r="W186" s="213"/>
      <c r="X186" s="44"/>
      <c r="Y186" s="137"/>
      <c r="Z186" s="2"/>
      <c r="AA186" s="213"/>
      <c r="AB186" s="44"/>
      <c r="AC186" s="32"/>
      <c r="AD186" s="26"/>
      <c r="AE186" s="213"/>
      <c r="AF186" s="44"/>
      <c r="AG186" s="133"/>
      <c r="AI186" s="133"/>
    </row>
    <row r="187" spans="1:35" s="136" customFormat="1" ht="15.75" thickBot="1" x14ac:dyDescent="0.3">
      <c r="A187" s="198" t="s">
        <v>379</v>
      </c>
      <c r="B187" s="4" t="s">
        <v>387</v>
      </c>
      <c r="C187" s="211" t="s">
        <v>386</v>
      </c>
      <c r="D187" s="209">
        <f t="shared" si="4"/>
        <v>8609</v>
      </c>
      <c r="E187" s="510">
        <v>12396.96</v>
      </c>
      <c r="F187" t="s">
        <v>1492</v>
      </c>
      <c r="G187" s="347" t="e">
        <f>VLOOKUP(F187,#REF!,2,0)</f>
        <v>#REF!</v>
      </c>
      <c r="H187" s="501">
        <f t="shared" si="5"/>
        <v>19835.135999999999</v>
      </c>
      <c r="I187" s="117" t="s">
        <v>377</v>
      </c>
      <c r="J187" s="3" t="s">
        <v>384</v>
      </c>
      <c r="K187" s="268">
        <v>1</v>
      </c>
      <c r="L187" s="44">
        <f>Список!$C$79</f>
        <v>5653</v>
      </c>
      <c r="M187" s="119" t="s">
        <v>590</v>
      </c>
      <c r="N187" s="2" t="s">
        <v>589</v>
      </c>
      <c r="O187" s="213">
        <v>1</v>
      </c>
      <c r="P187" s="44">
        <f>Список!$C$162</f>
        <v>886</v>
      </c>
      <c r="Q187" s="119" t="s">
        <v>593</v>
      </c>
      <c r="R187" s="2" t="s">
        <v>594</v>
      </c>
      <c r="S187" s="213">
        <v>1</v>
      </c>
      <c r="T187" s="44">
        <f>Список!$C$163</f>
        <v>886</v>
      </c>
      <c r="U187" s="31" t="s">
        <v>591</v>
      </c>
      <c r="V187" s="153" t="s">
        <v>592</v>
      </c>
      <c r="W187" s="221">
        <v>2</v>
      </c>
      <c r="X187" s="44">
        <f>Список!$C$164</f>
        <v>592</v>
      </c>
      <c r="Y187" s="137"/>
      <c r="Z187" s="2"/>
      <c r="AA187" s="213"/>
      <c r="AB187" s="44"/>
      <c r="AC187" s="32"/>
      <c r="AD187" s="26"/>
      <c r="AE187" s="213"/>
      <c r="AF187" s="44"/>
      <c r="AG187" s="133"/>
      <c r="AI187" s="133"/>
    </row>
    <row r="188" spans="1:35" s="136" customFormat="1" ht="15.75" thickBot="1" x14ac:dyDescent="0.3">
      <c r="A188" s="198" t="s">
        <v>383</v>
      </c>
      <c r="B188" s="4" t="s">
        <v>388</v>
      </c>
      <c r="C188" s="211" t="s">
        <v>386</v>
      </c>
      <c r="D188" s="209">
        <f t="shared" si="4"/>
        <v>12261</v>
      </c>
      <c r="E188" s="510">
        <v>17655.84</v>
      </c>
      <c r="F188" t="s">
        <v>1493</v>
      </c>
      <c r="G188" s="347" t="e">
        <f>VLOOKUP(F188,#REF!,2,0)</f>
        <v>#REF!</v>
      </c>
      <c r="H188" s="501">
        <f t="shared" si="5"/>
        <v>28249.343999999997</v>
      </c>
      <c r="I188" s="117" t="s">
        <v>377</v>
      </c>
      <c r="J188" s="3" t="s">
        <v>384</v>
      </c>
      <c r="K188" s="268">
        <v>1</v>
      </c>
      <c r="L188" s="44">
        <f>Список!$C$79</f>
        <v>5653</v>
      </c>
      <c r="M188" s="117" t="s">
        <v>539</v>
      </c>
      <c r="N188" s="2" t="s">
        <v>522</v>
      </c>
      <c r="O188" s="213">
        <v>1</v>
      </c>
      <c r="P188" s="44">
        <f>Список!$C$98</f>
        <v>3304</v>
      </c>
      <c r="Q188" s="117" t="s">
        <v>540</v>
      </c>
      <c r="R188" s="2" t="s">
        <v>524</v>
      </c>
      <c r="S188" s="213">
        <v>1</v>
      </c>
      <c r="T188" s="44">
        <f>Список!$C$99</f>
        <v>3304</v>
      </c>
      <c r="U188" s="154"/>
      <c r="V188" s="2"/>
      <c r="W188" s="213"/>
      <c r="X188" s="44"/>
      <c r="Y188" s="137"/>
      <c r="Z188" s="2"/>
      <c r="AA188" s="213"/>
      <c r="AB188" s="44"/>
      <c r="AC188" s="32"/>
      <c r="AD188" s="26"/>
      <c r="AE188" s="213"/>
      <c r="AF188" s="44"/>
      <c r="AG188" s="133"/>
      <c r="AI188" s="133"/>
    </row>
    <row r="189" spans="1:35" s="136" customFormat="1" ht="30.75" thickBot="1" x14ac:dyDescent="0.3">
      <c r="A189" s="198" t="s">
        <v>1204</v>
      </c>
      <c r="B189" s="4" t="s">
        <v>1164</v>
      </c>
      <c r="C189" s="211" t="s">
        <v>386</v>
      </c>
      <c r="D189" s="209">
        <f t="shared" ref="D189" si="14">SUM(K189*L189)+(O189*P189)+(S189*T189)+(W189*X189)+(AA189*AB189)+(AE189*AF189)</f>
        <v>14775</v>
      </c>
      <c r="E189" s="510">
        <v>21276</v>
      </c>
      <c r="F189" t="s">
        <v>1494</v>
      </c>
      <c r="G189" s="347" t="e">
        <f>VLOOKUP(F189,#REF!,2,0)</f>
        <v>#REF!</v>
      </c>
      <c r="H189" s="501">
        <f t="shared" si="5"/>
        <v>34041.599999999999</v>
      </c>
      <c r="I189" s="117" t="s">
        <v>377</v>
      </c>
      <c r="J189" s="3" t="s">
        <v>384</v>
      </c>
      <c r="K189" s="268">
        <v>1</v>
      </c>
      <c r="L189" s="44">
        <f>Список!$C$79</f>
        <v>5653</v>
      </c>
      <c r="M189" s="117" t="s">
        <v>1140</v>
      </c>
      <c r="N189" s="3" t="s">
        <v>1146</v>
      </c>
      <c r="O189" s="213">
        <v>1</v>
      </c>
      <c r="P189" s="44">
        <f>Список!$C$180</f>
        <v>4561</v>
      </c>
      <c r="Q189" s="117" t="s">
        <v>1141</v>
      </c>
      <c r="R189" s="3" t="s">
        <v>1147</v>
      </c>
      <c r="S189" s="213">
        <v>1</v>
      </c>
      <c r="T189" s="44">
        <f>Список!$C$181</f>
        <v>4561</v>
      </c>
      <c r="U189" s="154"/>
      <c r="V189" s="2"/>
      <c r="W189" s="213"/>
      <c r="X189" s="44"/>
      <c r="Y189" s="137"/>
      <c r="Z189" s="2"/>
      <c r="AA189" s="213"/>
      <c r="AB189" s="44"/>
      <c r="AC189" s="32"/>
      <c r="AD189" s="26"/>
      <c r="AE189" s="213"/>
      <c r="AF189" s="44"/>
      <c r="AG189" s="133"/>
      <c r="AI189" s="133"/>
    </row>
    <row r="190" spans="1:35" s="136" customFormat="1" ht="15.75" thickBot="1" x14ac:dyDescent="0.3">
      <c r="A190" s="198" t="s">
        <v>380</v>
      </c>
      <c r="B190" s="4" t="s">
        <v>390</v>
      </c>
      <c r="C190" s="211" t="s">
        <v>386</v>
      </c>
      <c r="D190" s="209">
        <f t="shared" si="4"/>
        <v>8803</v>
      </c>
      <c r="E190" s="510">
        <v>12676.32</v>
      </c>
      <c r="F190" t="s">
        <v>1495</v>
      </c>
      <c r="G190" s="347" t="e">
        <f>VLOOKUP(F190,#REF!,2,0)</f>
        <v>#REF!</v>
      </c>
      <c r="H190" s="501">
        <f t="shared" si="5"/>
        <v>20282.112000000001</v>
      </c>
      <c r="I190" s="117" t="s">
        <v>377</v>
      </c>
      <c r="J190" s="3" t="s">
        <v>384</v>
      </c>
      <c r="K190" s="268">
        <v>1</v>
      </c>
      <c r="L190" s="44">
        <f>Список!$C$79</f>
        <v>5653</v>
      </c>
      <c r="M190" s="119" t="s">
        <v>527</v>
      </c>
      <c r="N190" s="2" t="s">
        <v>505</v>
      </c>
      <c r="O190" s="213">
        <v>1</v>
      </c>
      <c r="P190" s="44">
        <f>Список!$C$86</f>
        <v>1575</v>
      </c>
      <c r="Q190" s="119" t="s">
        <v>528</v>
      </c>
      <c r="R190" s="2" t="s">
        <v>599</v>
      </c>
      <c r="S190" s="213">
        <v>1</v>
      </c>
      <c r="T190" s="44">
        <f>Список!$C$87</f>
        <v>1575</v>
      </c>
      <c r="U190" s="154"/>
      <c r="V190" s="2"/>
      <c r="W190" s="213"/>
      <c r="X190" s="44"/>
      <c r="Y190" s="137"/>
      <c r="Z190" s="2"/>
      <c r="AA190" s="213"/>
      <c r="AB190" s="44"/>
      <c r="AC190" s="32"/>
      <c r="AD190" s="26"/>
      <c r="AE190" s="213"/>
      <c r="AF190" s="44"/>
      <c r="AG190" s="133"/>
      <c r="AI190" s="133"/>
    </row>
    <row r="191" spans="1:35" s="136" customFormat="1" ht="15.75" thickBot="1" x14ac:dyDescent="0.3">
      <c r="A191" s="198" t="s">
        <v>381</v>
      </c>
      <c r="B191" s="4" t="s">
        <v>389</v>
      </c>
      <c r="C191" s="211" t="s">
        <v>386</v>
      </c>
      <c r="D191" s="209">
        <f t="shared" si="4"/>
        <v>9321</v>
      </c>
      <c r="E191" s="510">
        <v>13422.239999999998</v>
      </c>
      <c r="F191" t="s">
        <v>1496</v>
      </c>
      <c r="G191" s="347" t="e">
        <f>VLOOKUP(F191,#REF!,2,0)</f>
        <v>#REF!</v>
      </c>
      <c r="H191" s="501">
        <f t="shared" si="5"/>
        <v>21475.583999999995</v>
      </c>
      <c r="I191" s="117" t="s">
        <v>377</v>
      </c>
      <c r="J191" s="3" t="s">
        <v>384</v>
      </c>
      <c r="K191" s="268">
        <v>1</v>
      </c>
      <c r="L191" s="44">
        <f>Список!$C$79</f>
        <v>5653</v>
      </c>
      <c r="M191" s="119" t="s">
        <v>595</v>
      </c>
      <c r="N191" s="2" t="s">
        <v>596</v>
      </c>
      <c r="O191" s="213">
        <v>1</v>
      </c>
      <c r="P191" s="44">
        <f>Список!$C$160</f>
        <v>1242</v>
      </c>
      <c r="Q191" s="119" t="s">
        <v>597</v>
      </c>
      <c r="R191" s="2" t="s">
        <v>598</v>
      </c>
      <c r="S191" s="213">
        <v>1</v>
      </c>
      <c r="T191" s="44">
        <f>Список!$C$161</f>
        <v>1242</v>
      </c>
      <c r="U191" s="31" t="s">
        <v>591</v>
      </c>
      <c r="V191" s="30" t="s">
        <v>592</v>
      </c>
      <c r="W191" s="221">
        <v>2</v>
      </c>
      <c r="X191" s="44">
        <f>Список!$C$164</f>
        <v>592</v>
      </c>
      <c r="Y191" s="137"/>
      <c r="Z191" s="2"/>
      <c r="AA191" s="213"/>
      <c r="AB191" s="44"/>
      <c r="AC191" s="32"/>
      <c r="AD191" s="26"/>
      <c r="AE191" s="213"/>
      <c r="AF191" s="44"/>
      <c r="AG191" s="133"/>
      <c r="AI191" s="133"/>
    </row>
    <row r="192" spans="1:35" s="139" customFormat="1" ht="15.75" thickBot="1" x14ac:dyDescent="0.3">
      <c r="A192" s="198" t="s">
        <v>382</v>
      </c>
      <c r="B192" s="4" t="s">
        <v>391</v>
      </c>
      <c r="C192" s="211" t="s">
        <v>386</v>
      </c>
      <c r="D192" s="209">
        <f t="shared" si="4"/>
        <v>14087</v>
      </c>
      <c r="E192" s="510">
        <v>20285.280000000002</v>
      </c>
      <c r="F192" t="s">
        <v>1497</v>
      </c>
      <c r="G192" s="347" t="e">
        <f>VLOOKUP(F192,#REF!,2,0)</f>
        <v>#REF!</v>
      </c>
      <c r="H192" s="501">
        <f t="shared" si="5"/>
        <v>32456.448000000004</v>
      </c>
      <c r="I192" s="117" t="s">
        <v>377</v>
      </c>
      <c r="J192" s="3" t="s">
        <v>384</v>
      </c>
      <c r="K192" s="268">
        <v>1</v>
      </c>
      <c r="L192" s="44">
        <f>Список!$C$79</f>
        <v>5653</v>
      </c>
      <c r="M192" s="117" t="s">
        <v>537</v>
      </c>
      <c r="N192" s="2" t="s">
        <v>519</v>
      </c>
      <c r="O192" s="213">
        <v>1</v>
      </c>
      <c r="P192" s="44">
        <f>Список!$C$96</f>
        <v>4217</v>
      </c>
      <c r="Q192" s="117" t="s">
        <v>538</v>
      </c>
      <c r="R192" s="2" t="s">
        <v>521</v>
      </c>
      <c r="S192" s="213">
        <v>1</v>
      </c>
      <c r="T192" s="44">
        <f>Список!$C$97</f>
        <v>4217</v>
      </c>
      <c r="U192" s="150"/>
      <c r="V192" s="55"/>
      <c r="W192" s="214"/>
      <c r="X192" s="71"/>
      <c r="Y192" s="140"/>
      <c r="Z192" s="55"/>
      <c r="AA192" s="214"/>
      <c r="AB192" s="71"/>
      <c r="AC192" s="49"/>
      <c r="AD192" s="50"/>
      <c r="AE192" s="214"/>
      <c r="AF192" s="71"/>
      <c r="AG192" s="133"/>
      <c r="AI192" s="133"/>
    </row>
    <row r="193" spans="1:35" s="139" customFormat="1" ht="30.75" thickBot="1" x14ac:dyDescent="0.3">
      <c r="A193" s="199" t="s">
        <v>1205</v>
      </c>
      <c r="B193" s="13" t="s">
        <v>1165</v>
      </c>
      <c r="C193" s="212" t="s">
        <v>386</v>
      </c>
      <c r="D193" s="237">
        <f t="shared" ref="D193" si="15">SUM(K193*L193)+(O193*P193)+(S193*T193)+(W193*X193)+(AA193*AB193)+(AE193*AF193)</f>
        <v>16899</v>
      </c>
      <c r="E193" s="511">
        <v>24334.559999999998</v>
      </c>
      <c r="F193" t="s">
        <v>1498</v>
      </c>
      <c r="G193" s="347" t="e">
        <f>VLOOKUP(F193,#REF!,2,0)</f>
        <v>#REF!</v>
      </c>
      <c r="H193" s="501">
        <f t="shared" si="5"/>
        <v>38935.295999999995</v>
      </c>
      <c r="I193" s="118" t="s">
        <v>377</v>
      </c>
      <c r="J193" s="11" t="s">
        <v>384</v>
      </c>
      <c r="K193" s="269">
        <v>1</v>
      </c>
      <c r="L193" s="71">
        <f>Список!$C$79</f>
        <v>5653</v>
      </c>
      <c r="M193" s="118" t="s">
        <v>1138</v>
      </c>
      <c r="N193" s="11" t="s">
        <v>1144</v>
      </c>
      <c r="O193" s="214">
        <v>1</v>
      </c>
      <c r="P193" s="71">
        <f>Список!$C$176</f>
        <v>5623</v>
      </c>
      <c r="Q193" s="118" t="s">
        <v>1139</v>
      </c>
      <c r="R193" s="11" t="s">
        <v>1145</v>
      </c>
      <c r="S193" s="214">
        <v>1</v>
      </c>
      <c r="T193" s="71">
        <f>Список!$C$177</f>
        <v>5623</v>
      </c>
      <c r="U193" s="238"/>
      <c r="V193" s="122"/>
      <c r="W193" s="222"/>
      <c r="X193" s="239"/>
      <c r="Y193" s="240"/>
      <c r="Z193" s="122"/>
      <c r="AA193" s="222"/>
      <c r="AB193" s="239"/>
      <c r="AC193" s="241"/>
      <c r="AD193" s="56"/>
      <c r="AE193" s="222"/>
      <c r="AF193" s="239"/>
      <c r="AG193" s="133"/>
      <c r="AI193" s="133"/>
    </row>
    <row r="194" spans="1:35" s="133" customFormat="1" ht="15.75" thickBot="1" x14ac:dyDescent="0.3">
      <c r="A194" s="203" t="s">
        <v>392</v>
      </c>
      <c r="B194" s="14" t="s">
        <v>396</v>
      </c>
      <c r="C194" s="215" t="s">
        <v>397</v>
      </c>
      <c r="D194" s="132">
        <f t="shared" si="4"/>
        <v>4240</v>
      </c>
      <c r="E194" s="502">
        <v>6105.6</v>
      </c>
      <c r="F194" t="s">
        <v>1499</v>
      </c>
      <c r="G194" s="347" t="e">
        <f>VLOOKUP(F194,#REF!,2,0)</f>
        <v>#REF!</v>
      </c>
      <c r="H194" s="501">
        <f t="shared" si="5"/>
        <v>9768.9600000000009</v>
      </c>
      <c r="I194" s="156" t="s">
        <v>392</v>
      </c>
      <c r="J194" s="48" t="s">
        <v>396</v>
      </c>
      <c r="K194" s="270">
        <v>1</v>
      </c>
      <c r="L194" s="70">
        <f>Список!$C$80</f>
        <v>4240</v>
      </c>
      <c r="M194" s="149"/>
      <c r="N194" s="48"/>
      <c r="O194" s="215"/>
      <c r="P194" s="70"/>
      <c r="Q194" s="149"/>
      <c r="R194" s="48"/>
      <c r="S194" s="215"/>
      <c r="T194" s="70"/>
      <c r="U194" s="149"/>
      <c r="V194" s="48"/>
      <c r="W194" s="215"/>
      <c r="X194" s="70"/>
      <c r="Y194" s="134"/>
      <c r="Z194" s="48"/>
      <c r="AA194" s="215"/>
      <c r="AB194" s="70"/>
      <c r="AC194" s="47"/>
      <c r="AD194" s="54"/>
      <c r="AE194" s="215"/>
      <c r="AF194" s="70"/>
    </row>
    <row r="195" spans="1:35" s="136" customFormat="1" ht="15.75" thickBot="1" x14ac:dyDescent="0.3">
      <c r="A195" s="204" t="s">
        <v>393</v>
      </c>
      <c r="B195" s="4" t="s">
        <v>398</v>
      </c>
      <c r="C195" s="213" t="s">
        <v>397</v>
      </c>
      <c r="D195" s="135">
        <f t="shared" si="4"/>
        <v>6738</v>
      </c>
      <c r="E195" s="503">
        <v>9702.7199999999993</v>
      </c>
      <c r="F195" t="s">
        <v>1500</v>
      </c>
      <c r="G195" s="347" t="e">
        <f>VLOOKUP(F195,#REF!,2,0)</f>
        <v>#REF!</v>
      </c>
      <c r="H195" s="501">
        <f t="shared" si="5"/>
        <v>15524.351999999999</v>
      </c>
      <c r="I195" s="119" t="s">
        <v>392</v>
      </c>
      <c r="J195" s="2" t="s">
        <v>396</v>
      </c>
      <c r="K195" s="268">
        <v>1</v>
      </c>
      <c r="L195" s="44">
        <f>Список!$C$80</f>
        <v>4240</v>
      </c>
      <c r="M195" s="119" t="s">
        <v>529</v>
      </c>
      <c r="N195" s="2" t="s">
        <v>507</v>
      </c>
      <c r="O195" s="213">
        <v>1</v>
      </c>
      <c r="P195" s="44">
        <f>Список!$C$88</f>
        <v>1249</v>
      </c>
      <c r="Q195" s="119" t="s">
        <v>530</v>
      </c>
      <c r="R195" s="2" t="s">
        <v>509</v>
      </c>
      <c r="S195" s="213">
        <v>1</v>
      </c>
      <c r="T195" s="44">
        <f>Список!$C$89</f>
        <v>1249</v>
      </c>
      <c r="U195" s="154"/>
      <c r="V195" s="2"/>
      <c r="W195" s="213"/>
      <c r="X195" s="44"/>
      <c r="Y195" s="137"/>
      <c r="Z195" s="2"/>
      <c r="AA195" s="213"/>
      <c r="AB195" s="44"/>
      <c r="AC195" s="32"/>
      <c r="AD195" s="26"/>
      <c r="AE195" s="213"/>
      <c r="AF195" s="44"/>
      <c r="AG195" s="133"/>
      <c r="AI195" s="133"/>
    </row>
    <row r="196" spans="1:35" s="136" customFormat="1" ht="15.75" thickBot="1" x14ac:dyDescent="0.3">
      <c r="A196" s="204" t="s">
        <v>394</v>
      </c>
      <c r="B196" s="4" t="s">
        <v>399</v>
      </c>
      <c r="C196" s="213" t="s">
        <v>397</v>
      </c>
      <c r="D196" s="135">
        <f t="shared" si="4"/>
        <v>7196</v>
      </c>
      <c r="E196" s="503">
        <v>10362.240000000002</v>
      </c>
      <c r="F196" t="s">
        <v>1501</v>
      </c>
      <c r="G196" s="347" t="e">
        <f>VLOOKUP(F196,#REF!,2,0)</f>
        <v>#REF!</v>
      </c>
      <c r="H196" s="501">
        <f t="shared" si="5"/>
        <v>16579.584000000003</v>
      </c>
      <c r="I196" s="119" t="s">
        <v>392</v>
      </c>
      <c r="J196" s="2" t="s">
        <v>396</v>
      </c>
      <c r="K196" s="268">
        <v>1</v>
      </c>
      <c r="L196" s="44">
        <f>Список!$C$80</f>
        <v>4240</v>
      </c>
      <c r="M196" s="119" t="s">
        <v>590</v>
      </c>
      <c r="N196" s="2" t="s">
        <v>589</v>
      </c>
      <c r="O196" s="213">
        <v>1</v>
      </c>
      <c r="P196" s="44">
        <f>Список!$C$162</f>
        <v>886</v>
      </c>
      <c r="Q196" s="119" t="s">
        <v>593</v>
      </c>
      <c r="R196" s="2" t="s">
        <v>594</v>
      </c>
      <c r="S196" s="213">
        <v>1</v>
      </c>
      <c r="T196" s="44">
        <f>Список!$C$163</f>
        <v>886</v>
      </c>
      <c r="U196" s="31" t="s">
        <v>591</v>
      </c>
      <c r="V196" s="153" t="s">
        <v>592</v>
      </c>
      <c r="W196" s="221">
        <v>2</v>
      </c>
      <c r="X196" s="44">
        <f>Список!$C$164</f>
        <v>592</v>
      </c>
      <c r="Y196" s="137"/>
      <c r="Z196" s="2"/>
      <c r="AA196" s="213"/>
      <c r="AB196" s="44"/>
      <c r="AC196" s="32"/>
      <c r="AD196" s="26"/>
      <c r="AE196" s="213"/>
      <c r="AF196" s="44"/>
      <c r="AG196" s="133"/>
      <c r="AI196" s="133"/>
    </row>
    <row r="197" spans="1:35" s="139" customFormat="1" ht="15.75" thickBot="1" x14ac:dyDescent="0.3">
      <c r="A197" s="204" t="s">
        <v>395</v>
      </c>
      <c r="B197" s="4" t="s">
        <v>400</v>
      </c>
      <c r="C197" s="213" t="s">
        <v>397</v>
      </c>
      <c r="D197" s="135">
        <f t="shared" si="4"/>
        <v>10848</v>
      </c>
      <c r="E197" s="503">
        <v>15621.12</v>
      </c>
      <c r="F197" t="s">
        <v>1502</v>
      </c>
      <c r="G197" s="347" t="e">
        <f>VLOOKUP(F197,#REF!,2,0)</f>
        <v>#REF!</v>
      </c>
      <c r="H197" s="501">
        <f t="shared" ref="H197:H260" si="16">E197+E197*60%</f>
        <v>24993.792000000001</v>
      </c>
      <c r="I197" s="119" t="s">
        <v>392</v>
      </c>
      <c r="J197" s="2" t="s">
        <v>396</v>
      </c>
      <c r="K197" s="268">
        <v>1</v>
      </c>
      <c r="L197" s="44">
        <f>Список!$C$80</f>
        <v>4240</v>
      </c>
      <c r="M197" s="117" t="s">
        <v>539</v>
      </c>
      <c r="N197" s="2" t="s">
        <v>522</v>
      </c>
      <c r="O197" s="213">
        <v>1</v>
      </c>
      <c r="P197" s="44">
        <f>Список!$C$98</f>
        <v>3304</v>
      </c>
      <c r="Q197" s="117" t="s">
        <v>540</v>
      </c>
      <c r="R197" s="2" t="s">
        <v>524</v>
      </c>
      <c r="S197" s="213">
        <v>1</v>
      </c>
      <c r="T197" s="44">
        <f>Список!$C$99</f>
        <v>3304</v>
      </c>
      <c r="U197" s="150"/>
      <c r="V197" s="55"/>
      <c r="W197" s="214"/>
      <c r="X197" s="71"/>
      <c r="Y197" s="140"/>
      <c r="Z197" s="55"/>
      <c r="AA197" s="214"/>
      <c r="AB197" s="71"/>
      <c r="AC197" s="49"/>
      <c r="AD197" s="50"/>
      <c r="AE197" s="214"/>
      <c r="AF197" s="71"/>
      <c r="AG197" s="133"/>
      <c r="AI197" s="133"/>
    </row>
    <row r="198" spans="1:35" s="139" customFormat="1" ht="30.75" thickBot="1" x14ac:dyDescent="0.3">
      <c r="A198" s="242" t="s">
        <v>1206</v>
      </c>
      <c r="B198" s="183" t="s">
        <v>1166</v>
      </c>
      <c r="C198" s="222" t="s">
        <v>397</v>
      </c>
      <c r="D198" s="207">
        <f t="shared" ref="D198" si="17">SUM(K198*L198)+(O198*P198)+(S198*T198)+(W198*X198)+(AA198*AB198)+(AE198*AF198)</f>
        <v>13362</v>
      </c>
      <c r="E198" s="512">
        <v>19241.280000000002</v>
      </c>
      <c r="F198" t="s">
        <v>1503</v>
      </c>
      <c r="G198" s="347" t="e">
        <f>VLOOKUP(F198,#REF!,2,0)</f>
        <v>#REF!</v>
      </c>
      <c r="H198" s="501">
        <f t="shared" si="16"/>
        <v>30786.048000000003</v>
      </c>
      <c r="I198" s="120" t="s">
        <v>392</v>
      </c>
      <c r="J198" s="55" t="s">
        <v>396</v>
      </c>
      <c r="K198" s="269">
        <v>1</v>
      </c>
      <c r="L198" s="71">
        <f>Список!$C$80</f>
        <v>4240</v>
      </c>
      <c r="M198" s="118" t="s">
        <v>1140</v>
      </c>
      <c r="N198" s="11" t="s">
        <v>1146</v>
      </c>
      <c r="O198" s="214">
        <v>1</v>
      </c>
      <c r="P198" s="71">
        <f>Список!$C$180</f>
        <v>4561</v>
      </c>
      <c r="Q198" s="118" t="s">
        <v>1141</v>
      </c>
      <c r="R198" s="11" t="s">
        <v>1147</v>
      </c>
      <c r="S198" s="214">
        <v>1</v>
      </c>
      <c r="T198" s="71">
        <f>Список!$C$181</f>
        <v>4561</v>
      </c>
      <c r="U198" s="238"/>
      <c r="V198" s="122"/>
      <c r="W198" s="222"/>
      <c r="X198" s="239"/>
      <c r="Y198" s="240"/>
      <c r="Z198" s="122"/>
      <c r="AA198" s="222"/>
      <c r="AB198" s="239"/>
      <c r="AC198" s="241"/>
      <c r="AD198" s="56"/>
      <c r="AE198" s="222"/>
      <c r="AF198" s="239"/>
      <c r="AG198" s="133"/>
      <c r="AI198" s="133"/>
    </row>
    <row r="199" spans="1:35" s="133" customFormat="1" ht="15.75" thickBot="1" x14ac:dyDescent="0.3">
      <c r="A199" s="197" t="s">
        <v>401</v>
      </c>
      <c r="B199" s="14" t="s">
        <v>404</v>
      </c>
      <c r="C199" s="215" t="s">
        <v>405</v>
      </c>
      <c r="D199" s="132">
        <f t="shared" si="4"/>
        <v>6098</v>
      </c>
      <c r="E199" s="502">
        <v>8781.119999999999</v>
      </c>
      <c r="F199" t="s">
        <v>1504</v>
      </c>
      <c r="G199" s="347" t="e">
        <f>VLOOKUP(F199,#REF!,2,0)</f>
        <v>#REF!</v>
      </c>
      <c r="H199" s="501">
        <f t="shared" si="16"/>
        <v>14049.791999999998</v>
      </c>
      <c r="I199" s="156" t="s">
        <v>401</v>
      </c>
      <c r="J199" s="14" t="s">
        <v>404</v>
      </c>
      <c r="K199" s="270">
        <v>1</v>
      </c>
      <c r="L199" s="70">
        <f>Список!$C$81</f>
        <v>6098</v>
      </c>
      <c r="M199" s="149"/>
      <c r="N199" s="48"/>
      <c r="O199" s="215"/>
      <c r="P199" s="70"/>
      <c r="Q199" s="149"/>
      <c r="R199" s="48"/>
      <c r="S199" s="215"/>
      <c r="T199" s="70"/>
      <c r="U199" s="149"/>
      <c r="V199" s="48"/>
      <c r="W199" s="215"/>
      <c r="X199" s="70"/>
      <c r="Y199" s="134"/>
      <c r="Z199" s="48"/>
      <c r="AA199" s="215"/>
      <c r="AB199" s="70"/>
      <c r="AC199" s="47"/>
      <c r="AD199" s="54"/>
      <c r="AE199" s="215"/>
      <c r="AF199" s="70"/>
    </row>
    <row r="200" spans="1:35" s="136" customFormat="1" ht="15.75" thickBot="1" x14ac:dyDescent="0.3">
      <c r="A200" s="198" t="s">
        <v>402</v>
      </c>
      <c r="B200" s="1" t="s">
        <v>431</v>
      </c>
      <c r="C200" s="213" t="s">
        <v>405</v>
      </c>
      <c r="D200" s="135">
        <f t="shared" si="4"/>
        <v>7347</v>
      </c>
      <c r="E200" s="503">
        <v>10579.68</v>
      </c>
      <c r="F200" t="s">
        <v>1505</v>
      </c>
      <c r="G200" s="347" t="e">
        <f>VLOOKUP(F200,#REF!,2,0)</f>
        <v>#REF!</v>
      </c>
      <c r="H200" s="501">
        <f t="shared" si="16"/>
        <v>16927.488000000001</v>
      </c>
      <c r="I200" s="119" t="s">
        <v>401</v>
      </c>
      <c r="J200" s="1" t="s">
        <v>404</v>
      </c>
      <c r="K200" s="268">
        <v>1</v>
      </c>
      <c r="L200" s="44">
        <f>Список!$C$81</f>
        <v>6098</v>
      </c>
      <c r="M200" s="119" t="s">
        <v>529</v>
      </c>
      <c r="N200" s="2" t="s">
        <v>507</v>
      </c>
      <c r="O200" s="213">
        <v>1</v>
      </c>
      <c r="P200" s="44">
        <f>Список!$C$88</f>
        <v>1249</v>
      </c>
      <c r="Q200" s="154"/>
      <c r="R200" s="2"/>
      <c r="S200" s="213"/>
      <c r="T200" s="44"/>
      <c r="U200" s="154"/>
      <c r="V200" s="2"/>
      <c r="W200" s="213"/>
      <c r="X200" s="44"/>
      <c r="Y200" s="137"/>
      <c r="Z200" s="2"/>
      <c r="AA200" s="213"/>
      <c r="AB200" s="44"/>
      <c r="AC200" s="32"/>
      <c r="AD200" s="26"/>
      <c r="AE200" s="213"/>
      <c r="AF200" s="44"/>
      <c r="AG200" s="133"/>
      <c r="AI200" s="133"/>
    </row>
    <row r="201" spans="1:35" s="136" customFormat="1" ht="15.75" thickBot="1" x14ac:dyDescent="0.3">
      <c r="A201" s="198" t="s">
        <v>403</v>
      </c>
      <c r="B201" s="1" t="s">
        <v>444</v>
      </c>
      <c r="C201" s="213" t="s">
        <v>405</v>
      </c>
      <c r="D201" s="135">
        <f t="shared" si="4"/>
        <v>7347</v>
      </c>
      <c r="E201" s="503">
        <v>10579.68</v>
      </c>
      <c r="F201" t="s">
        <v>1506</v>
      </c>
      <c r="G201" s="347" t="e">
        <f>VLOOKUP(F201,#REF!,2,0)</f>
        <v>#REF!</v>
      </c>
      <c r="H201" s="501">
        <f t="shared" si="16"/>
        <v>16927.488000000001</v>
      </c>
      <c r="I201" s="119" t="s">
        <v>401</v>
      </c>
      <c r="J201" s="1" t="s">
        <v>404</v>
      </c>
      <c r="K201" s="268">
        <v>1</v>
      </c>
      <c r="L201" s="44">
        <f>Список!$C$81</f>
        <v>6098</v>
      </c>
      <c r="M201" s="119" t="s">
        <v>530</v>
      </c>
      <c r="N201" s="2" t="s">
        <v>509</v>
      </c>
      <c r="O201" s="213">
        <v>1</v>
      </c>
      <c r="P201" s="44">
        <f>Список!$C$89</f>
        <v>1249</v>
      </c>
      <c r="Q201" s="154"/>
      <c r="R201" s="2"/>
      <c r="S201" s="213"/>
      <c r="T201" s="44"/>
      <c r="U201" s="154"/>
      <c r="V201" s="2"/>
      <c r="W201" s="213"/>
      <c r="X201" s="44"/>
      <c r="Y201" s="137"/>
      <c r="Z201" s="2"/>
      <c r="AA201" s="213"/>
      <c r="AB201" s="44"/>
      <c r="AC201" s="32"/>
      <c r="AD201" s="26"/>
      <c r="AE201" s="213"/>
      <c r="AF201" s="44"/>
      <c r="AG201" s="133"/>
      <c r="AI201" s="133"/>
    </row>
    <row r="202" spans="1:35" s="136" customFormat="1" ht="30.75" thickBot="1" x14ac:dyDescent="0.3">
      <c r="A202" s="198" t="s">
        <v>407</v>
      </c>
      <c r="B202" s="1" t="s">
        <v>432</v>
      </c>
      <c r="C202" s="213" t="s">
        <v>405</v>
      </c>
      <c r="D202" s="135">
        <f t="shared" si="4"/>
        <v>9181</v>
      </c>
      <c r="E202" s="503">
        <v>13220.64</v>
      </c>
      <c r="F202" t="s">
        <v>1507</v>
      </c>
      <c r="G202" s="347" t="e">
        <f>VLOOKUP(F202,#REF!,2,0)</f>
        <v>#REF!</v>
      </c>
      <c r="H202" s="501">
        <f t="shared" si="16"/>
        <v>21153.023999999998</v>
      </c>
      <c r="I202" s="119" t="s">
        <v>401</v>
      </c>
      <c r="J202" s="1" t="s">
        <v>404</v>
      </c>
      <c r="K202" s="268">
        <v>1</v>
      </c>
      <c r="L202" s="44">
        <f>Список!$C$81</f>
        <v>6098</v>
      </c>
      <c r="M202" s="119" t="s">
        <v>529</v>
      </c>
      <c r="N202" s="2" t="s">
        <v>507</v>
      </c>
      <c r="O202" s="213">
        <v>1</v>
      </c>
      <c r="P202" s="44">
        <f>Список!$C$88</f>
        <v>1249</v>
      </c>
      <c r="Q202" s="119" t="s">
        <v>597</v>
      </c>
      <c r="R202" s="2" t="s">
        <v>598</v>
      </c>
      <c r="S202" s="213">
        <v>1</v>
      </c>
      <c r="T202" s="44">
        <f>Список!$C$161</f>
        <v>1242</v>
      </c>
      <c r="U202" s="119" t="s">
        <v>591</v>
      </c>
      <c r="V202" s="30" t="s">
        <v>592</v>
      </c>
      <c r="W202" s="221">
        <v>1</v>
      </c>
      <c r="X202" s="44">
        <f>Список!$C$164</f>
        <v>592</v>
      </c>
      <c r="Y202" s="137"/>
      <c r="Z202" s="2"/>
      <c r="AA202" s="213"/>
      <c r="AB202" s="44"/>
      <c r="AC202" s="32"/>
      <c r="AD202" s="26"/>
      <c r="AE202" s="213"/>
      <c r="AF202" s="44"/>
      <c r="AG202" s="133"/>
      <c r="AI202" s="133"/>
    </row>
    <row r="203" spans="1:35" s="136" customFormat="1" ht="30.75" thickBot="1" x14ac:dyDescent="0.3">
      <c r="A203" s="198" t="s">
        <v>408</v>
      </c>
      <c r="B203" s="1" t="s">
        <v>433</v>
      </c>
      <c r="C203" s="213" t="s">
        <v>405</v>
      </c>
      <c r="D203" s="135">
        <f t="shared" si="4"/>
        <v>9181</v>
      </c>
      <c r="E203" s="503">
        <v>13220.64</v>
      </c>
      <c r="F203" t="s">
        <v>1508</v>
      </c>
      <c r="G203" s="347" t="e">
        <f>VLOOKUP(F203,#REF!,2,0)</f>
        <v>#REF!</v>
      </c>
      <c r="H203" s="501">
        <f t="shared" si="16"/>
        <v>21153.023999999998</v>
      </c>
      <c r="I203" s="119" t="s">
        <v>401</v>
      </c>
      <c r="J203" s="1" t="s">
        <v>404</v>
      </c>
      <c r="K203" s="268">
        <v>1</v>
      </c>
      <c r="L203" s="44">
        <f>Список!$C$81</f>
        <v>6098</v>
      </c>
      <c r="M203" s="119" t="s">
        <v>530</v>
      </c>
      <c r="N203" s="2" t="s">
        <v>509</v>
      </c>
      <c r="O203" s="213">
        <v>1</v>
      </c>
      <c r="P203" s="44">
        <f>Список!$C$89</f>
        <v>1249</v>
      </c>
      <c r="Q203" s="119" t="s">
        <v>595</v>
      </c>
      <c r="R203" s="2" t="s">
        <v>596</v>
      </c>
      <c r="S203" s="213">
        <v>1</v>
      </c>
      <c r="T203" s="44">
        <f>Список!$C$160</f>
        <v>1242</v>
      </c>
      <c r="U203" s="119" t="s">
        <v>591</v>
      </c>
      <c r="V203" s="30" t="s">
        <v>592</v>
      </c>
      <c r="W203" s="221">
        <v>1</v>
      </c>
      <c r="X203" s="44">
        <f>Список!$C$164</f>
        <v>592</v>
      </c>
      <c r="Y203" s="137"/>
      <c r="Z203" s="2"/>
      <c r="AA203" s="213"/>
      <c r="AB203" s="44"/>
      <c r="AC203" s="32"/>
      <c r="AD203" s="26"/>
      <c r="AE203" s="213"/>
      <c r="AF203" s="44"/>
      <c r="AG203" s="133"/>
      <c r="AI203" s="133"/>
    </row>
    <row r="204" spans="1:35" s="136" customFormat="1" ht="30.75" thickBot="1" x14ac:dyDescent="0.3">
      <c r="A204" s="198" t="s">
        <v>411</v>
      </c>
      <c r="B204" s="1" t="s">
        <v>434</v>
      </c>
      <c r="C204" s="213" t="s">
        <v>405</v>
      </c>
      <c r="D204" s="135">
        <f t="shared" si="4"/>
        <v>11564</v>
      </c>
      <c r="E204" s="503">
        <v>16652.16</v>
      </c>
      <c r="F204" t="s">
        <v>1509</v>
      </c>
      <c r="G204" s="347" t="e">
        <f>VLOOKUP(F204,#REF!,2,0)</f>
        <v>#REF!</v>
      </c>
      <c r="H204" s="501">
        <f t="shared" si="16"/>
        <v>26643.455999999998</v>
      </c>
      <c r="I204" s="119" t="s">
        <v>401</v>
      </c>
      <c r="J204" s="1" t="s">
        <v>404</v>
      </c>
      <c r="K204" s="268">
        <v>1</v>
      </c>
      <c r="L204" s="44">
        <f>Список!$C$81</f>
        <v>6098</v>
      </c>
      <c r="M204" s="119" t="s">
        <v>529</v>
      </c>
      <c r="N204" s="2" t="s">
        <v>507</v>
      </c>
      <c r="O204" s="213">
        <v>1</v>
      </c>
      <c r="P204" s="44">
        <f>Список!$C$88</f>
        <v>1249</v>
      </c>
      <c r="Q204" s="117" t="s">
        <v>538</v>
      </c>
      <c r="R204" s="2" t="s">
        <v>521</v>
      </c>
      <c r="S204" s="213">
        <v>1</v>
      </c>
      <c r="T204" s="44">
        <f>Список!$C$97</f>
        <v>4217</v>
      </c>
      <c r="U204" s="154"/>
      <c r="V204" s="2"/>
      <c r="W204" s="213"/>
      <c r="X204" s="44"/>
      <c r="Y204" s="137"/>
      <c r="Z204" s="2"/>
      <c r="AA204" s="213"/>
      <c r="AB204" s="44"/>
      <c r="AC204" s="32"/>
      <c r="AD204" s="26"/>
      <c r="AE204" s="213"/>
      <c r="AF204" s="44"/>
      <c r="AG204" s="133"/>
      <c r="AI204" s="133"/>
    </row>
    <row r="205" spans="1:35" s="136" customFormat="1" ht="30.75" thickBot="1" x14ac:dyDescent="0.3">
      <c r="A205" s="198" t="s">
        <v>412</v>
      </c>
      <c r="B205" s="1" t="s">
        <v>435</v>
      </c>
      <c r="C205" s="213" t="s">
        <v>405</v>
      </c>
      <c r="D205" s="135">
        <f t="shared" si="4"/>
        <v>11564</v>
      </c>
      <c r="E205" s="503">
        <v>16652.16</v>
      </c>
      <c r="F205" t="s">
        <v>1510</v>
      </c>
      <c r="G205" s="347" t="e">
        <f>VLOOKUP(F205,#REF!,2,0)</f>
        <v>#REF!</v>
      </c>
      <c r="H205" s="501">
        <f t="shared" si="16"/>
        <v>26643.455999999998</v>
      </c>
      <c r="I205" s="119" t="s">
        <v>401</v>
      </c>
      <c r="J205" s="1" t="s">
        <v>404</v>
      </c>
      <c r="K205" s="268">
        <v>1</v>
      </c>
      <c r="L205" s="44">
        <f>Список!$C$81</f>
        <v>6098</v>
      </c>
      <c r="M205" s="119" t="s">
        <v>530</v>
      </c>
      <c r="N205" s="2" t="s">
        <v>509</v>
      </c>
      <c r="O205" s="213">
        <v>1</v>
      </c>
      <c r="P205" s="44">
        <f>Список!$C$89</f>
        <v>1249</v>
      </c>
      <c r="Q205" s="117" t="s">
        <v>537</v>
      </c>
      <c r="R205" s="2" t="s">
        <v>519</v>
      </c>
      <c r="S205" s="213">
        <v>1</v>
      </c>
      <c r="T205" s="44">
        <f>Список!$C$96</f>
        <v>4217</v>
      </c>
      <c r="U205" s="154"/>
      <c r="V205" s="2"/>
      <c r="W205" s="213"/>
      <c r="X205" s="44"/>
      <c r="Y205" s="137"/>
      <c r="Z205" s="2"/>
      <c r="AA205" s="213"/>
      <c r="AB205" s="44"/>
      <c r="AC205" s="32"/>
      <c r="AD205" s="26"/>
      <c r="AE205" s="213"/>
      <c r="AF205" s="44"/>
      <c r="AG205" s="133"/>
      <c r="AI205" s="133"/>
    </row>
    <row r="206" spans="1:35" s="136" customFormat="1" ht="30.75" thickBot="1" x14ac:dyDescent="0.3">
      <c r="A206" s="198" t="s">
        <v>1207</v>
      </c>
      <c r="B206" s="1" t="s">
        <v>1167</v>
      </c>
      <c r="C206" s="213" t="s">
        <v>405</v>
      </c>
      <c r="D206" s="135">
        <f t="shared" ref="D206:D207" si="18">SUM(K206*L206)+(O206*P206)+(S206*T206)+(W206*X206)+(AA206*AB206)+(AE206*AF206)</f>
        <v>12970</v>
      </c>
      <c r="E206" s="503">
        <v>18676.8</v>
      </c>
      <c r="F206" t="s">
        <v>1511</v>
      </c>
      <c r="G206" s="347" t="e">
        <f>VLOOKUP(F206,#REF!,2,0)</f>
        <v>#REF!</v>
      </c>
      <c r="H206" s="501">
        <f t="shared" si="16"/>
        <v>29882.879999999997</v>
      </c>
      <c r="I206" s="119" t="s">
        <v>401</v>
      </c>
      <c r="J206" s="1" t="s">
        <v>404</v>
      </c>
      <c r="K206" s="268">
        <v>1</v>
      </c>
      <c r="L206" s="44">
        <f>Список!$C$81</f>
        <v>6098</v>
      </c>
      <c r="M206" s="119" t="s">
        <v>529</v>
      </c>
      <c r="N206" s="2" t="s">
        <v>507</v>
      </c>
      <c r="O206" s="213">
        <v>1</v>
      </c>
      <c r="P206" s="44">
        <f>Список!$C$88</f>
        <v>1249</v>
      </c>
      <c r="Q206" s="117" t="s">
        <v>1139</v>
      </c>
      <c r="R206" s="3" t="s">
        <v>1145</v>
      </c>
      <c r="S206" s="213">
        <v>1</v>
      </c>
      <c r="T206" s="44">
        <f>Список!$C$177</f>
        <v>5623</v>
      </c>
      <c r="U206" s="154"/>
      <c r="V206" s="2"/>
      <c r="W206" s="213"/>
      <c r="X206" s="44"/>
      <c r="Y206" s="137"/>
      <c r="Z206" s="2"/>
      <c r="AA206" s="213"/>
      <c r="AB206" s="44"/>
      <c r="AC206" s="32"/>
      <c r="AD206" s="26"/>
      <c r="AE206" s="213"/>
      <c r="AF206" s="44"/>
      <c r="AG206" s="133"/>
      <c r="AI206" s="133"/>
    </row>
    <row r="207" spans="1:35" s="136" customFormat="1" ht="30.75" thickBot="1" x14ac:dyDescent="0.3">
      <c r="A207" s="198" t="s">
        <v>1208</v>
      </c>
      <c r="B207" s="1" t="s">
        <v>1168</v>
      </c>
      <c r="C207" s="213" t="s">
        <v>405</v>
      </c>
      <c r="D207" s="135">
        <f t="shared" si="18"/>
        <v>12970</v>
      </c>
      <c r="E207" s="503">
        <v>18676.8</v>
      </c>
      <c r="F207" t="s">
        <v>1512</v>
      </c>
      <c r="G207" s="347" t="e">
        <f>VLOOKUP(F207,#REF!,2,0)</f>
        <v>#REF!</v>
      </c>
      <c r="H207" s="501">
        <f t="shared" si="16"/>
        <v>29882.879999999997</v>
      </c>
      <c r="I207" s="119" t="s">
        <v>401</v>
      </c>
      <c r="J207" s="1" t="s">
        <v>404</v>
      </c>
      <c r="K207" s="268">
        <v>1</v>
      </c>
      <c r="L207" s="44">
        <f>Список!$C$81</f>
        <v>6098</v>
      </c>
      <c r="M207" s="119" t="s">
        <v>530</v>
      </c>
      <c r="N207" s="2" t="s">
        <v>509</v>
      </c>
      <c r="O207" s="213">
        <v>1</v>
      </c>
      <c r="P207" s="44">
        <f>Список!$C$89</f>
        <v>1249</v>
      </c>
      <c r="Q207" s="117" t="s">
        <v>1138</v>
      </c>
      <c r="R207" s="3" t="s">
        <v>1144</v>
      </c>
      <c r="S207" s="213">
        <v>1</v>
      </c>
      <c r="T207" s="44">
        <f>Список!$C$176</f>
        <v>5623</v>
      </c>
      <c r="U207" s="154"/>
      <c r="V207" s="2"/>
      <c r="W207" s="213"/>
      <c r="X207" s="44"/>
      <c r="Y207" s="137"/>
      <c r="Z207" s="2"/>
      <c r="AA207" s="213"/>
      <c r="AB207" s="44"/>
      <c r="AC207" s="32"/>
      <c r="AD207" s="26"/>
      <c r="AE207" s="213"/>
      <c r="AF207" s="44"/>
      <c r="AG207" s="133"/>
      <c r="AI207" s="133"/>
    </row>
    <row r="208" spans="1:35" s="136" customFormat="1" ht="30.75" thickBot="1" x14ac:dyDescent="0.3">
      <c r="A208" s="198" t="s">
        <v>409</v>
      </c>
      <c r="B208" s="1" t="s">
        <v>436</v>
      </c>
      <c r="C208" s="213" t="s">
        <v>405</v>
      </c>
      <c r="D208" s="135">
        <f t="shared" si="4"/>
        <v>8922</v>
      </c>
      <c r="E208" s="503">
        <v>12847.68</v>
      </c>
      <c r="F208" t="s">
        <v>1513</v>
      </c>
      <c r="G208" s="347" t="e">
        <f>VLOOKUP(F208,#REF!,2,0)</f>
        <v>#REF!</v>
      </c>
      <c r="H208" s="501">
        <f t="shared" si="16"/>
        <v>20556.288</v>
      </c>
      <c r="I208" s="119" t="s">
        <v>401</v>
      </c>
      <c r="J208" s="1" t="s">
        <v>404</v>
      </c>
      <c r="K208" s="268">
        <v>1</v>
      </c>
      <c r="L208" s="44">
        <f>Список!$C$81</f>
        <v>6098</v>
      </c>
      <c r="M208" s="119" t="s">
        <v>529</v>
      </c>
      <c r="N208" s="2" t="s">
        <v>507</v>
      </c>
      <c r="O208" s="213">
        <v>1</v>
      </c>
      <c r="P208" s="44">
        <f>Список!$C$88</f>
        <v>1249</v>
      </c>
      <c r="Q208" s="119" t="s">
        <v>528</v>
      </c>
      <c r="R208" s="2" t="s">
        <v>599</v>
      </c>
      <c r="S208" s="213">
        <v>1</v>
      </c>
      <c r="T208" s="44">
        <f>Список!$C$87</f>
        <v>1575</v>
      </c>
      <c r="U208" s="154"/>
      <c r="V208" s="2"/>
      <c r="W208" s="213"/>
      <c r="X208" s="44"/>
      <c r="Y208" s="137"/>
      <c r="Z208" s="2"/>
      <c r="AA208" s="213"/>
      <c r="AB208" s="44"/>
      <c r="AC208" s="32"/>
      <c r="AD208" s="26"/>
      <c r="AE208" s="213"/>
      <c r="AF208" s="44"/>
      <c r="AG208" s="133"/>
      <c r="AI208" s="133"/>
    </row>
    <row r="209" spans="1:35" s="136" customFormat="1" ht="30.75" thickBot="1" x14ac:dyDescent="0.3">
      <c r="A209" s="198" t="s">
        <v>410</v>
      </c>
      <c r="B209" s="1" t="s">
        <v>437</v>
      </c>
      <c r="C209" s="213" t="s">
        <v>405</v>
      </c>
      <c r="D209" s="135">
        <f t="shared" si="4"/>
        <v>8922</v>
      </c>
      <c r="E209" s="503">
        <v>12847.68</v>
      </c>
      <c r="F209" t="s">
        <v>1514</v>
      </c>
      <c r="G209" s="347" t="e">
        <f>VLOOKUP(F209,#REF!,2,0)</f>
        <v>#REF!</v>
      </c>
      <c r="H209" s="501">
        <f t="shared" si="16"/>
        <v>20556.288</v>
      </c>
      <c r="I209" s="119" t="s">
        <v>401</v>
      </c>
      <c r="J209" s="1" t="s">
        <v>404</v>
      </c>
      <c r="K209" s="268">
        <v>1</v>
      </c>
      <c r="L209" s="44">
        <f>Список!$C$81</f>
        <v>6098</v>
      </c>
      <c r="M209" s="119" t="s">
        <v>530</v>
      </c>
      <c r="N209" s="2" t="s">
        <v>509</v>
      </c>
      <c r="O209" s="213">
        <v>1</v>
      </c>
      <c r="P209" s="44">
        <f>Список!$C$89</f>
        <v>1249</v>
      </c>
      <c r="Q209" s="119" t="s">
        <v>527</v>
      </c>
      <c r="R209" s="2" t="s">
        <v>505</v>
      </c>
      <c r="S209" s="213">
        <v>1</v>
      </c>
      <c r="T209" s="44">
        <f>Список!$C$86</f>
        <v>1575</v>
      </c>
      <c r="U209" s="154"/>
      <c r="V209" s="2"/>
      <c r="W209" s="213"/>
      <c r="X209" s="44"/>
      <c r="Y209" s="137"/>
      <c r="Z209" s="2"/>
      <c r="AA209" s="213"/>
      <c r="AB209" s="44"/>
      <c r="AC209" s="32"/>
      <c r="AD209" s="26"/>
      <c r="AE209" s="213"/>
      <c r="AF209" s="44"/>
      <c r="AG209" s="133"/>
      <c r="AI209" s="133"/>
    </row>
    <row r="210" spans="1:35" s="136" customFormat="1" ht="30.75" thickBot="1" x14ac:dyDescent="0.3">
      <c r="A210" s="198" t="s">
        <v>413</v>
      </c>
      <c r="B210" s="1" t="s">
        <v>438</v>
      </c>
      <c r="C210" s="213" t="s">
        <v>405</v>
      </c>
      <c r="D210" s="135">
        <f t="shared" si="4"/>
        <v>8825</v>
      </c>
      <c r="E210" s="503">
        <v>12708</v>
      </c>
      <c r="F210" t="s">
        <v>1515</v>
      </c>
      <c r="G210" s="347" t="e">
        <f>VLOOKUP(F210,#REF!,2,0)</f>
        <v>#REF!</v>
      </c>
      <c r="H210" s="501">
        <f t="shared" si="16"/>
        <v>20332.8</v>
      </c>
      <c r="I210" s="119" t="s">
        <v>401</v>
      </c>
      <c r="J210" s="1" t="s">
        <v>404</v>
      </c>
      <c r="K210" s="268">
        <v>1</v>
      </c>
      <c r="L210" s="44">
        <f>Список!$C$81</f>
        <v>6098</v>
      </c>
      <c r="M210" s="119" t="s">
        <v>529</v>
      </c>
      <c r="N210" s="2" t="s">
        <v>507</v>
      </c>
      <c r="O210" s="213">
        <v>1</v>
      </c>
      <c r="P210" s="44">
        <f>Список!$C$88</f>
        <v>1249</v>
      </c>
      <c r="Q210" s="119" t="s">
        <v>593</v>
      </c>
      <c r="R210" s="2" t="s">
        <v>594</v>
      </c>
      <c r="S210" s="213">
        <v>1</v>
      </c>
      <c r="T210" s="44">
        <f>Список!$C$163</f>
        <v>886</v>
      </c>
      <c r="U210" s="119" t="s">
        <v>591</v>
      </c>
      <c r="V210" s="30" t="s">
        <v>592</v>
      </c>
      <c r="W210" s="221">
        <v>1</v>
      </c>
      <c r="X210" s="44">
        <f>Список!$C$164</f>
        <v>592</v>
      </c>
      <c r="Y210" s="137"/>
      <c r="Z210" s="2"/>
      <c r="AA210" s="213"/>
      <c r="AB210" s="44"/>
      <c r="AC210" s="32"/>
      <c r="AD210" s="26"/>
      <c r="AE210" s="213"/>
      <c r="AF210" s="44"/>
      <c r="AG210" s="133"/>
      <c r="AI210" s="133"/>
    </row>
    <row r="211" spans="1:35" s="136" customFormat="1" ht="30.75" thickBot="1" x14ac:dyDescent="0.3">
      <c r="A211" s="198" t="s">
        <v>414</v>
      </c>
      <c r="B211" s="1" t="s">
        <v>439</v>
      </c>
      <c r="C211" s="213" t="s">
        <v>405</v>
      </c>
      <c r="D211" s="135">
        <f t="shared" si="4"/>
        <v>8825</v>
      </c>
      <c r="E211" s="503">
        <v>12708</v>
      </c>
      <c r="F211" t="s">
        <v>1516</v>
      </c>
      <c r="G211" s="347" t="e">
        <f>VLOOKUP(F211,#REF!,2,0)</f>
        <v>#REF!</v>
      </c>
      <c r="H211" s="501">
        <f t="shared" si="16"/>
        <v>20332.8</v>
      </c>
      <c r="I211" s="119" t="s">
        <v>401</v>
      </c>
      <c r="J211" s="1" t="s">
        <v>404</v>
      </c>
      <c r="K211" s="268">
        <v>1</v>
      </c>
      <c r="L211" s="44">
        <f>Список!$C$81</f>
        <v>6098</v>
      </c>
      <c r="M211" s="119" t="s">
        <v>530</v>
      </c>
      <c r="N211" s="2" t="s">
        <v>509</v>
      </c>
      <c r="O211" s="213">
        <v>1</v>
      </c>
      <c r="P211" s="44">
        <f>Список!$C$89</f>
        <v>1249</v>
      </c>
      <c r="Q211" s="119" t="s">
        <v>590</v>
      </c>
      <c r="R211" s="2" t="s">
        <v>589</v>
      </c>
      <c r="S211" s="213">
        <v>1</v>
      </c>
      <c r="T211" s="44">
        <f>Список!$C$162</f>
        <v>886</v>
      </c>
      <c r="U211" s="119" t="s">
        <v>591</v>
      </c>
      <c r="V211" s="30" t="s">
        <v>592</v>
      </c>
      <c r="W211" s="221">
        <v>1</v>
      </c>
      <c r="X211" s="44">
        <f>Список!$C$164</f>
        <v>592</v>
      </c>
      <c r="Y211" s="137"/>
      <c r="Z211" s="2"/>
      <c r="AA211" s="213"/>
      <c r="AB211" s="44"/>
      <c r="AC211" s="32"/>
      <c r="AD211" s="26"/>
      <c r="AE211" s="213"/>
      <c r="AF211" s="44"/>
      <c r="AG211" s="133"/>
      <c r="AI211" s="133"/>
    </row>
    <row r="212" spans="1:35" s="136" customFormat="1" ht="30.75" thickBot="1" x14ac:dyDescent="0.3">
      <c r="A212" s="198" t="s">
        <v>415</v>
      </c>
      <c r="B212" s="1" t="s">
        <v>440</v>
      </c>
      <c r="C212" s="213" t="s">
        <v>405</v>
      </c>
      <c r="D212" s="135">
        <f t="shared" si="4"/>
        <v>10651</v>
      </c>
      <c r="E212" s="503">
        <v>15337.439999999999</v>
      </c>
      <c r="F212" t="s">
        <v>1517</v>
      </c>
      <c r="G212" s="347" t="e">
        <f>VLOOKUP(F212,#REF!,2,0)</f>
        <v>#REF!</v>
      </c>
      <c r="H212" s="501">
        <f t="shared" si="16"/>
        <v>24539.903999999995</v>
      </c>
      <c r="I212" s="119" t="s">
        <v>401</v>
      </c>
      <c r="J212" s="1" t="s">
        <v>404</v>
      </c>
      <c r="K212" s="268">
        <v>1</v>
      </c>
      <c r="L212" s="44">
        <f>Список!$C$81</f>
        <v>6098</v>
      </c>
      <c r="M212" s="119" t="s">
        <v>529</v>
      </c>
      <c r="N212" s="2" t="s">
        <v>507</v>
      </c>
      <c r="O212" s="213">
        <v>1</v>
      </c>
      <c r="P212" s="44">
        <f>Список!$C$88</f>
        <v>1249</v>
      </c>
      <c r="Q212" s="117" t="s">
        <v>540</v>
      </c>
      <c r="R212" s="2" t="s">
        <v>524</v>
      </c>
      <c r="S212" s="213">
        <v>1</v>
      </c>
      <c r="T212" s="44">
        <f>Список!$C$99</f>
        <v>3304</v>
      </c>
      <c r="U212" s="154"/>
      <c r="V212" s="2"/>
      <c r="W212" s="213"/>
      <c r="X212" s="44"/>
      <c r="Y212" s="137"/>
      <c r="Z212" s="2"/>
      <c r="AA212" s="213"/>
      <c r="AB212" s="44"/>
      <c r="AC212" s="32"/>
      <c r="AD212" s="26"/>
      <c r="AE212" s="213"/>
      <c r="AF212" s="44"/>
      <c r="AG212" s="133"/>
      <c r="AI212" s="133"/>
    </row>
    <row r="213" spans="1:35" s="136" customFormat="1" ht="30.75" thickBot="1" x14ac:dyDescent="0.3">
      <c r="A213" s="198" t="s">
        <v>416</v>
      </c>
      <c r="B213" s="1" t="s">
        <v>441</v>
      </c>
      <c r="C213" s="213" t="s">
        <v>405</v>
      </c>
      <c r="D213" s="135">
        <f t="shared" ref="D213:D275" si="19">SUM(K213*L213)+(O213*P213)+(S213*T213)+(W213*X213)+(AA213*AB213)+(AE213*AF213)</f>
        <v>10651</v>
      </c>
      <c r="E213" s="503">
        <v>15337.439999999999</v>
      </c>
      <c r="F213" t="s">
        <v>1518</v>
      </c>
      <c r="G213" s="347" t="e">
        <f>VLOOKUP(F213,#REF!,2,0)</f>
        <v>#REF!</v>
      </c>
      <c r="H213" s="501">
        <f t="shared" si="16"/>
        <v>24539.903999999995</v>
      </c>
      <c r="I213" s="119" t="s">
        <v>401</v>
      </c>
      <c r="J213" s="1" t="s">
        <v>404</v>
      </c>
      <c r="K213" s="268">
        <v>1</v>
      </c>
      <c r="L213" s="44">
        <f>Список!$C$81</f>
        <v>6098</v>
      </c>
      <c r="M213" s="119" t="s">
        <v>530</v>
      </c>
      <c r="N213" s="2" t="s">
        <v>509</v>
      </c>
      <c r="O213" s="213">
        <v>1</v>
      </c>
      <c r="P213" s="44">
        <f>Список!$C$89</f>
        <v>1249</v>
      </c>
      <c r="Q213" s="117" t="s">
        <v>539</v>
      </c>
      <c r="R213" s="2" t="s">
        <v>522</v>
      </c>
      <c r="S213" s="213">
        <v>1</v>
      </c>
      <c r="T213" s="44">
        <f>Список!$C$98</f>
        <v>3304</v>
      </c>
      <c r="U213" s="154"/>
      <c r="V213" s="2"/>
      <c r="W213" s="213"/>
      <c r="X213" s="44"/>
      <c r="Y213" s="137"/>
      <c r="Z213" s="2"/>
      <c r="AA213" s="213"/>
      <c r="AB213" s="44"/>
      <c r="AC213" s="32"/>
      <c r="AD213" s="26"/>
      <c r="AE213" s="213"/>
      <c r="AF213" s="44"/>
      <c r="AG213" s="133"/>
      <c r="AI213" s="133"/>
    </row>
    <row r="214" spans="1:35" s="136" customFormat="1" ht="30.75" thickBot="1" x14ac:dyDescent="0.3">
      <c r="A214" s="198" t="s">
        <v>1209</v>
      </c>
      <c r="B214" s="1" t="s">
        <v>1169</v>
      </c>
      <c r="C214" s="213" t="s">
        <v>405</v>
      </c>
      <c r="D214" s="135">
        <f t="shared" si="19"/>
        <v>11908</v>
      </c>
      <c r="E214" s="503">
        <v>17147.52</v>
      </c>
      <c r="F214" t="s">
        <v>1519</v>
      </c>
      <c r="G214" s="347" t="e">
        <f>VLOOKUP(F214,#REF!,2,0)</f>
        <v>#REF!</v>
      </c>
      <c r="H214" s="501">
        <f t="shared" si="16"/>
        <v>27436.031999999999</v>
      </c>
      <c r="I214" s="119" t="s">
        <v>401</v>
      </c>
      <c r="J214" s="1" t="s">
        <v>404</v>
      </c>
      <c r="K214" s="268">
        <v>1</v>
      </c>
      <c r="L214" s="44">
        <f>Список!$C$81</f>
        <v>6098</v>
      </c>
      <c r="M214" s="119" t="s">
        <v>529</v>
      </c>
      <c r="N214" s="2" t="s">
        <v>507</v>
      </c>
      <c r="O214" s="213">
        <v>1</v>
      </c>
      <c r="P214" s="44">
        <f>Список!$C$88</f>
        <v>1249</v>
      </c>
      <c r="Q214" s="117" t="s">
        <v>1141</v>
      </c>
      <c r="R214" s="3" t="s">
        <v>1147</v>
      </c>
      <c r="S214" s="213">
        <v>1</v>
      </c>
      <c r="T214" s="44">
        <f>Список!$C$181</f>
        <v>4561</v>
      </c>
      <c r="U214" s="154"/>
      <c r="V214" s="2"/>
      <c r="W214" s="213"/>
      <c r="X214" s="44"/>
      <c r="Y214" s="137"/>
      <c r="Z214" s="2"/>
      <c r="AA214" s="213"/>
      <c r="AB214" s="44"/>
      <c r="AC214" s="32"/>
      <c r="AD214" s="26"/>
      <c r="AE214" s="213"/>
      <c r="AF214" s="44"/>
      <c r="AG214" s="133"/>
      <c r="AI214" s="133"/>
    </row>
    <row r="215" spans="1:35" s="136" customFormat="1" ht="30.75" thickBot="1" x14ac:dyDescent="0.3">
      <c r="A215" s="198" t="s">
        <v>1219</v>
      </c>
      <c r="B215" s="1" t="s">
        <v>1170</v>
      </c>
      <c r="C215" s="213" t="s">
        <v>405</v>
      </c>
      <c r="D215" s="135">
        <f t="shared" ref="D215" si="20">SUM(K215*L215)+(O215*P215)+(S215*T215)+(W215*X215)+(AA215*AB215)+(AE215*AF215)</f>
        <v>11908</v>
      </c>
      <c r="E215" s="503">
        <v>17147.52</v>
      </c>
      <c r="F215" t="s">
        <v>1520</v>
      </c>
      <c r="G215" s="347" t="e">
        <f>VLOOKUP(F215,#REF!,2,0)</f>
        <v>#REF!</v>
      </c>
      <c r="H215" s="501">
        <f t="shared" si="16"/>
        <v>27436.031999999999</v>
      </c>
      <c r="I215" s="119" t="s">
        <v>401</v>
      </c>
      <c r="J215" s="1" t="s">
        <v>404</v>
      </c>
      <c r="K215" s="268">
        <v>1</v>
      </c>
      <c r="L215" s="44">
        <f>Список!$C$81</f>
        <v>6098</v>
      </c>
      <c r="M215" s="119" t="s">
        <v>530</v>
      </c>
      <c r="N215" s="2" t="s">
        <v>509</v>
      </c>
      <c r="O215" s="213">
        <v>1</v>
      </c>
      <c r="P215" s="44">
        <f>Список!$C$89</f>
        <v>1249</v>
      </c>
      <c r="Q215" s="117" t="s">
        <v>1140</v>
      </c>
      <c r="R215" s="3" t="s">
        <v>1146</v>
      </c>
      <c r="S215" s="213">
        <v>1</v>
      </c>
      <c r="T215" s="44">
        <f>Список!$C$180</f>
        <v>4561</v>
      </c>
      <c r="U215" s="154"/>
      <c r="V215" s="2"/>
      <c r="W215" s="213"/>
      <c r="X215" s="44"/>
      <c r="Y215" s="137"/>
      <c r="Z215" s="2"/>
      <c r="AA215" s="213"/>
      <c r="AB215" s="44"/>
      <c r="AC215" s="32"/>
      <c r="AD215" s="26"/>
      <c r="AE215" s="213"/>
      <c r="AF215" s="44"/>
      <c r="AG215" s="133"/>
      <c r="AI215" s="133"/>
    </row>
    <row r="216" spans="1:35" s="136" customFormat="1" ht="15.75" thickBot="1" x14ac:dyDescent="0.3">
      <c r="A216" s="198" t="s">
        <v>417</v>
      </c>
      <c r="B216" s="1" t="s">
        <v>442</v>
      </c>
      <c r="C216" s="213" t="s">
        <v>405</v>
      </c>
      <c r="D216" s="135">
        <f t="shared" si="19"/>
        <v>8596</v>
      </c>
      <c r="E216" s="503">
        <v>12378.240000000002</v>
      </c>
      <c r="F216" t="s">
        <v>1521</v>
      </c>
      <c r="G216" s="347" t="e">
        <f>VLOOKUP(F216,#REF!,2,0)</f>
        <v>#REF!</v>
      </c>
      <c r="H216" s="501">
        <f t="shared" si="16"/>
        <v>19805.184000000001</v>
      </c>
      <c r="I216" s="119" t="s">
        <v>401</v>
      </c>
      <c r="J216" s="1" t="s">
        <v>404</v>
      </c>
      <c r="K216" s="268">
        <v>1</v>
      </c>
      <c r="L216" s="44">
        <f>Список!$C$81</f>
        <v>6098</v>
      </c>
      <c r="M216" s="119" t="s">
        <v>529</v>
      </c>
      <c r="N216" s="2" t="s">
        <v>507</v>
      </c>
      <c r="O216" s="213">
        <v>1</v>
      </c>
      <c r="P216" s="44">
        <f>Список!$C$88</f>
        <v>1249</v>
      </c>
      <c r="Q216" s="119" t="s">
        <v>530</v>
      </c>
      <c r="R216" s="2" t="s">
        <v>509</v>
      </c>
      <c r="S216" s="213">
        <v>1</v>
      </c>
      <c r="T216" s="44">
        <f>Список!$C$89</f>
        <v>1249</v>
      </c>
      <c r="U216" s="154"/>
      <c r="V216" s="2"/>
      <c r="W216" s="213"/>
      <c r="X216" s="44"/>
      <c r="Y216" s="137"/>
      <c r="Z216" s="2"/>
      <c r="AA216" s="213"/>
      <c r="AB216" s="44"/>
      <c r="AC216" s="32"/>
      <c r="AD216" s="26"/>
      <c r="AE216" s="213"/>
      <c r="AF216" s="44"/>
      <c r="AG216" s="133"/>
      <c r="AI216" s="133"/>
    </row>
    <row r="217" spans="1:35" s="136" customFormat="1" ht="15.75" thickBot="1" x14ac:dyDescent="0.3">
      <c r="A217" s="198" t="s">
        <v>418</v>
      </c>
      <c r="B217" s="1" t="s">
        <v>443</v>
      </c>
      <c r="C217" s="213" t="s">
        <v>405</v>
      </c>
      <c r="D217" s="135">
        <f t="shared" si="19"/>
        <v>8596</v>
      </c>
      <c r="E217" s="503">
        <v>12378.240000000002</v>
      </c>
      <c r="F217" t="s">
        <v>1522</v>
      </c>
      <c r="G217" s="347" t="e">
        <f>VLOOKUP(F217,#REF!,2,0)</f>
        <v>#REF!</v>
      </c>
      <c r="H217" s="501">
        <f t="shared" si="16"/>
        <v>19805.184000000001</v>
      </c>
      <c r="I217" s="119" t="s">
        <v>401</v>
      </c>
      <c r="J217" s="1" t="s">
        <v>404</v>
      </c>
      <c r="K217" s="268">
        <v>1</v>
      </c>
      <c r="L217" s="44">
        <f>Список!$C$81</f>
        <v>6098</v>
      </c>
      <c r="M217" s="119" t="s">
        <v>530</v>
      </c>
      <c r="N217" s="2" t="s">
        <v>509</v>
      </c>
      <c r="O217" s="213">
        <v>1</v>
      </c>
      <c r="P217" s="44">
        <f>Список!$C$89</f>
        <v>1249</v>
      </c>
      <c r="Q217" s="119" t="s">
        <v>529</v>
      </c>
      <c r="R217" s="2" t="s">
        <v>507</v>
      </c>
      <c r="S217" s="213">
        <v>1</v>
      </c>
      <c r="T217" s="44">
        <f>Список!$C$88</f>
        <v>1249</v>
      </c>
      <c r="U217" s="154"/>
      <c r="V217" s="2"/>
      <c r="W217" s="213"/>
      <c r="X217" s="44"/>
      <c r="Y217" s="137"/>
      <c r="Z217" s="2"/>
      <c r="AA217" s="213"/>
      <c r="AB217" s="44"/>
      <c r="AC217" s="32"/>
      <c r="AD217" s="26"/>
      <c r="AE217" s="213"/>
      <c r="AF217" s="44"/>
      <c r="AG217" s="133"/>
      <c r="AI217" s="133"/>
    </row>
    <row r="218" spans="1:35" s="136" customFormat="1" ht="15.75" thickBot="1" x14ac:dyDescent="0.3">
      <c r="A218" s="198" t="s">
        <v>419</v>
      </c>
      <c r="B218" s="1" t="s">
        <v>445</v>
      </c>
      <c r="C218" s="213" t="s">
        <v>405</v>
      </c>
      <c r="D218" s="135">
        <f t="shared" si="19"/>
        <v>7673</v>
      </c>
      <c r="E218" s="503">
        <v>11049.119999999999</v>
      </c>
      <c r="F218" t="s">
        <v>1523</v>
      </c>
      <c r="G218" s="347" t="e">
        <f>VLOOKUP(F218,#REF!,2,0)</f>
        <v>#REF!</v>
      </c>
      <c r="H218" s="501">
        <f t="shared" si="16"/>
        <v>17678.591999999997</v>
      </c>
      <c r="I218" s="119" t="s">
        <v>401</v>
      </c>
      <c r="J218" s="1" t="s">
        <v>404</v>
      </c>
      <c r="K218" s="268">
        <v>1</v>
      </c>
      <c r="L218" s="44">
        <f>Список!$C$81</f>
        <v>6098</v>
      </c>
      <c r="M218" s="119" t="s">
        <v>527</v>
      </c>
      <c r="N218" s="2" t="s">
        <v>505</v>
      </c>
      <c r="O218" s="213">
        <v>1</v>
      </c>
      <c r="P218" s="44">
        <f>Список!$C$86</f>
        <v>1575</v>
      </c>
      <c r="Q218" s="154"/>
      <c r="R218" s="2"/>
      <c r="S218" s="213"/>
      <c r="T218" s="44"/>
      <c r="U218" s="154"/>
      <c r="V218" s="2"/>
      <c r="W218" s="213"/>
      <c r="X218" s="44"/>
      <c r="Y218" s="137"/>
      <c r="Z218" s="2"/>
      <c r="AA218" s="213"/>
      <c r="AB218" s="44"/>
      <c r="AC218" s="32"/>
      <c r="AD218" s="26"/>
      <c r="AE218" s="213"/>
      <c r="AF218" s="44"/>
      <c r="AG218" s="133"/>
      <c r="AI218" s="133"/>
    </row>
    <row r="219" spans="1:35" s="136" customFormat="1" ht="15.75" thickBot="1" x14ac:dyDescent="0.3">
      <c r="A219" s="198" t="s">
        <v>420</v>
      </c>
      <c r="B219" s="1" t="s">
        <v>446</v>
      </c>
      <c r="C219" s="213" t="s">
        <v>405</v>
      </c>
      <c r="D219" s="135">
        <f t="shared" si="19"/>
        <v>7673</v>
      </c>
      <c r="E219" s="503">
        <v>11049.119999999999</v>
      </c>
      <c r="F219" t="s">
        <v>1524</v>
      </c>
      <c r="G219" s="347" t="e">
        <f>VLOOKUP(F219,#REF!,2,0)</f>
        <v>#REF!</v>
      </c>
      <c r="H219" s="501">
        <f t="shared" si="16"/>
        <v>17678.591999999997</v>
      </c>
      <c r="I219" s="119" t="s">
        <v>401</v>
      </c>
      <c r="J219" s="1" t="s">
        <v>404</v>
      </c>
      <c r="K219" s="268">
        <v>1</v>
      </c>
      <c r="L219" s="44">
        <f>Список!$C$81</f>
        <v>6098</v>
      </c>
      <c r="M219" s="119" t="s">
        <v>528</v>
      </c>
      <c r="N219" s="2" t="s">
        <v>599</v>
      </c>
      <c r="O219" s="213">
        <v>1</v>
      </c>
      <c r="P219" s="44">
        <f>Список!$C$87</f>
        <v>1575</v>
      </c>
      <c r="Q219" s="154"/>
      <c r="R219" s="2"/>
      <c r="S219" s="213"/>
      <c r="T219" s="44"/>
      <c r="U219" s="154"/>
      <c r="V219" s="2"/>
      <c r="W219" s="213"/>
      <c r="X219" s="44"/>
      <c r="Y219" s="137"/>
      <c r="Z219" s="2"/>
      <c r="AA219" s="213"/>
      <c r="AB219" s="44"/>
      <c r="AC219" s="32"/>
      <c r="AD219" s="26"/>
      <c r="AE219" s="213"/>
      <c r="AF219" s="44"/>
      <c r="AG219" s="133"/>
      <c r="AI219" s="133"/>
    </row>
    <row r="220" spans="1:35" s="136" customFormat="1" ht="30.75" thickBot="1" x14ac:dyDescent="0.3">
      <c r="A220" s="198" t="s">
        <v>421</v>
      </c>
      <c r="B220" s="1" t="s">
        <v>447</v>
      </c>
      <c r="C220" s="213" t="s">
        <v>405</v>
      </c>
      <c r="D220" s="135">
        <f t="shared" si="19"/>
        <v>9151</v>
      </c>
      <c r="E220" s="503">
        <v>13177.439999999999</v>
      </c>
      <c r="F220" t="s">
        <v>1525</v>
      </c>
      <c r="G220" s="347" t="e">
        <f>VLOOKUP(F220,#REF!,2,0)</f>
        <v>#REF!</v>
      </c>
      <c r="H220" s="501">
        <f t="shared" si="16"/>
        <v>21083.903999999999</v>
      </c>
      <c r="I220" s="119" t="s">
        <v>401</v>
      </c>
      <c r="J220" s="1" t="s">
        <v>404</v>
      </c>
      <c r="K220" s="268">
        <v>1</v>
      </c>
      <c r="L220" s="44">
        <f>Список!$C$81</f>
        <v>6098</v>
      </c>
      <c r="M220" s="119" t="s">
        <v>527</v>
      </c>
      <c r="N220" s="2" t="s">
        <v>505</v>
      </c>
      <c r="O220" s="213">
        <v>1</v>
      </c>
      <c r="P220" s="44">
        <f>Список!$C$86</f>
        <v>1575</v>
      </c>
      <c r="Q220" s="119" t="s">
        <v>593</v>
      </c>
      <c r="R220" s="2" t="s">
        <v>594</v>
      </c>
      <c r="S220" s="213">
        <v>1</v>
      </c>
      <c r="T220" s="44">
        <f>Список!$C$163</f>
        <v>886</v>
      </c>
      <c r="U220" s="119" t="s">
        <v>591</v>
      </c>
      <c r="V220" s="30" t="s">
        <v>592</v>
      </c>
      <c r="W220" s="221">
        <v>1</v>
      </c>
      <c r="X220" s="44">
        <f>Список!$C$164</f>
        <v>592</v>
      </c>
      <c r="Y220" s="137"/>
      <c r="Z220" s="2"/>
      <c r="AA220" s="213"/>
      <c r="AB220" s="44"/>
      <c r="AC220" s="32"/>
      <c r="AD220" s="26"/>
      <c r="AE220" s="213"/>
      <c r="AF220" s="44"/>
      <c r="AG220" s="133"/>
      <c r="AI220" s="133"/>
    </row>
    <row r="221" spans="1:35" s="136" customFormat="1" ht="30.75" thickBot="1" x14ac:dyDescent="0.3">
      <c r="A221" s="198" t="s">
        <v>422</v>
      </c>
      <c r="B221" s="1" t="s">
        <v>448</v>
      </c>
      <c r="C221" s="213" t="s">
        <v>405</v>
      </c>
      <c r="D221" s="135">
        <f t="shared" si="19"/>
        <v>9151</v>
      </c>
      <c r="E221" s="503">
        <v>13177.439999999999</v>
      </c>
      <c r="F221" t="s">
        <v>1526</v>
      </c>
      <c r="G221" s="347" t="e">
        <f>VLOOKUP(F221,#REF!,2,0)</f>
        <v>#REF!</v>
      </c>
      <c r="H221" s="501">
        <f t="shared" si="16"/>
        <v>21083.903999999999</v>
      </c>
      <c r="I221" s="119" t="s">
        <v>401</v>
      </c>
      <c r="J221" s="1" t="s">
        <v>404</v>
      </c>
      <c r="K221" s="268">
        <v>1</v>
      </c>
      <c r="L221" s="44">
        <f>Список!$C$81</f>
        <v>6098</v>
      </c>
      <c r="M221" s="119" t="s">
        <v>528</v>
      </c>
      <c r="N221" s="2" t="s">
        <v>599</v>
      </c>
      <c r="O221" s="213">
        <v>1</v>
      </c>
      <c r="P221" s="44">
        <f>Список!$C$87</f>
        <v>1575</v>
      </c>
      <c r="Q221" s="119" t="s">
        <v>590</v>
      </c>
      <c r="R221" s="2" t="s">
        <v>589</v>
      </c>
      <c r="S221" s="213">
        <v>1</v>
      </c>
      <c r="T221" s="44">
        <f>Список!$C$162</f>
        <v>886</v>
      </c>
      <c r="U221" s="119" t="s">
        <v>591</v>
      </c>
      <c r="V221" s="30" t="s">
        <v>592</v>
      </c>
      <c r="W221" s="221">
        <v>1</v>
      </c>
      <c r="X221" s="44">
        <f>Список!$C$164</f>
        <v>592</v>
      </c>
      <c r="Y221" s="137"/>
      <c r="Z221" s="2"/>
      <c r="AA221" s="213"/>
      <c r="AB221" s="44"/>
      <c r="AC221" s="32"/>
      <c r="AD221" s="26"/>
      <c r="AE221" s="213"/>
      <c r="AF221" s="44"/>
      <c r="AG221" s="133"/>
      <c r="AI221" s="133"/>
    </row>
    <row r="222" spans="1:35" s="136" customFormat="1" ht="30.75" thickBot="1" x14ac:dyDescent="0.3">
      <c r="A222" s="198" t="s">
        <v>423</v>
      </c>
      <c r="B222" s="1" t="s">
        <v>449</v>
      </c>
      <c r="C222" s="213" t="s">
        <v>405</v>
      </c>
      <c r="D222" s="135">
        <f t="shared" si="19"/>
        <v>10977</v>
      </c>
      <c r="E222" s="503">
        <v>15806.880000000001</v>
      </c>
      <c r="F222" t="s">
        <v>1527</v>
      </c>
      <c r="G222" s="347" t="e">
        <f>VLOOKUP(F222,#REF!,2,0)</f>
        <v>#REF!</v>
      </c>
      <c r="H222" s="501">
        <f t="shared" si="16"/>
        <v>25291.008000000002</v>
      </c>
      <c r="I222" s="119" t="s">
        <v>401</v>
      </c>
      <c r="J222" s="1" t="s">
        <v>404</v>
      </c>
      <c r="K222" s="268">
        <v>1</v>
      </c>
      <c r="L222" s="44">
        <f>Список!$C$81</f>
        <v>6098</v>
      </c>
      <c r="M222" s="119" t="s">
        <v>527</v>
      </c>
      <c r="N222" s="2" t="s">
        <v>505</v>
      </c>
      <c r="O222" s="213">
        <v>1</v>
      </c>
      <c r="P222" s="44">
        <f>Список!$C$86</f>
        <v>1575</v>
      </c>
      <c r="Q222" s="117" t="s">
        <v>540</v>
      </c>
      <c r="R222" s="2" t="s">
        <v>524</v>
      </c>
      <c r="S222" s="213">
        <v>1</v>
      </c>
      <c r="T222" s="44">
        <f>Список!$C$99</f>
        <v>3304</v>
      </c>
      <c r="U222" s="154"/>
      <c r="V222" s="2"/>
      <c r="W222" s="213"/>
      <c r="X222" s="44"/>
      <c r="Y222" s="137"/>
      <c r="Z222" s="2"/>
      <c r="AA222" s="213"/>
      <c r="AB222" s="44"/>
      <c r="AC222" s="32"/>
      <c r="AD222" s="26"/>
      <c r="AE222" s="213"/>
      <c r="AF222" s="44"/>
      <c r="AG222" s="133"/>
      <c r="AI222" s="133"/>
    </row>
    <row r="223" spans="1:35" s="136" customFormat="1" ht="30.75" thickBot="1" x14ac:dyDescent="0.3">
      <c r="A223" s="198" t="s">
        <v>424</v>
      </c>
      <c r="B223" s="1" t="s">
        <v>450</v>
      </c>
      <c r="C223" s="213" t="s">
        <v>405</v>
      </c>
      <c r="D223" s="135">
        <f t="shared" si="19"/>
        <v>10977</v>
      </c>
      <c r="E223" s="503">
        <v>15806.880000000001</v>
      </c>
      <c r="F223" t="s">
        <v>1528</v>
      </c>
      <c r="G223" s="347" t="e">
        <f>VLOOKUP(F223,#REF!,2,0)</f>
        <v>#REF!</v>
      </c>
      <c r="H223" s="501">
        <f t="shared" si="16"/>
        <v>25291.008000000002</v>
      </c>
      <c r="I223" s="119" t="s">
        <v>401</v>
      </c>
      <c r="J223" s="1" t="s">
        <v>404</v>
      </c>
      <c r="K223" s="268">
        <v>1</v>
      </c>
      <c r="L223" s="44">
        <f>Список!$C$81</f>
        <v>6098</v>
      </c>
      <c r="M223" s="119" t="s">
        <v>528</v>
      </c>
      <c r="N223" s="2" t="s">
        <v>599</v>
      </c>
      <c r="O223" s="213">
        <v>1</v>
      </c>
      <c r="P223" s="44">
        <f>Список!$C$87</f>
        <v>1575</v>
      </c>
      <c r="Q223" s="117" t="s">
        <v>539</v>
      </c>
      <c r="R223" s="2" t="s">
        <v>522</v>
      </c>
      <c r="S223" s="213">
        <v>1</v>
      </c>
      <c r="T223" s="44">
        <f>Список!$C$98</f>
        <v>3304</v>
      </c>
      <c r="U223" s="154"/>
      <c r="V223" s="2"/>
      <c r="W223" s="213"/>
      <c r="X223" s="44"/>
      <c r="Y223" s="137"/>
      <c r="Z223" s="2"/>
      <c r="AA223" s="213"/>
      <c r="AB223" s="44"/>
      <c r="AC223" s="32"/>
      <c r="AD223" s="26"/>
      <c r="AE223" s="213"/>
      <c r="AF223" s="44"/>
      <c r="AG223" s="133"/>
      <c r="AI223" s="133"/>
    </row>
    <row r="224" spans="1:35" s="136" customFormat="1" ht="30.75" thickBot="1" x14ac:dyDescent="0.3">
      <c r="A224" s="198" t="s">
        <v>1210</v>
      </c>
      <c r="B224" s="1" t="s">
        <v>1171</v>
      </c>
      <c r="C224" s="213" t="s">
        <v>405</v>
      </c>
      <c r="D224" s="135">
        <f t="shared" ref="D224:D225" si="21">SUM(K224*L224)+(O224*P224)+(S224*T224)+(W224*X224)+(AA224*AB224)+(AE224*AF224)</f>
        <v>12234</v>
      </c>
      <c r="E224" s="503">
        <v>17616.96</v>
      </c>
      <c r="F224" t="s">
        <v>1529</v>
      </c>
      <c r="G224" s="347" t="e">
        <f>VLOOKUP(F224,#REF!,2,0)</f>
        <v>#REF!</v>
      </c>
      <c r="H224" s="501">
        <f t="shared" si="16"/>
        <v>28187.135999999999</v>
      </c>
      <c r="I224" s="119" t="s">
        <v>401</v>
      </c>
      <c r="J224" s="1" t="s">
        <v>404</v>
      </c>
      <c r="K224" s="268">
        <v>1</v>
      </c>
      <c r="L224" s="44">
        <f>Список!$C$81</f>
        <v>6098</v>
      </c>
      <c r="M224" s="119" t="s">
        <v>527</v>
      </c>
      <c r="N224" s="2" t="s">
        <v>505</v>
      </c>
      <c r="O224" s="213">
        <v>1</v>
      </c>
      <c r="P224" s="44">
        <f>Список!$C$86</f>
        <v>1575</v>
      </c>
      <c r="Q224" s="117" t="s">
        <v>1141</v>
      </c>
      <c r="R224" s="3" t="s">
        <v>1147</v>
      </c>
      <c r="S224" s="213">
        <v>1</v>
      </c>
      <c r="T224" s="44">
        <f>Список!$C$181</f>
        <v>4561</v>
      </c>
      <c r="U224" s="154"/>
      <c r="V224" s="2"/>
      <c r="W224" s="213"/>
      <c r="X224" s="44"/>
      <c r="Y224" s="137"/>
      <c r="Z224" s="2"/>
      <c r="AA224" s="213"/>
      <c r="AB224" s="44"/>
      <c r="AC224" s="32"/>
      <c r="AD224" s="26"/>
      <c r="AE224" s="213"/>
      <c r="AF224" s="44"/>
      <c r="AG224" s="133"/>
      <c r="AI224" s="133"/>
    </row>
    <row r="225" spans="1:35" s="136" customFormat="1" ht="30.75" thickBot="1" x14ac:dyDescent="0.3">
      <c r="A225" s="198" t="s">
        <v>1220</v>
      </c>
      <c r="B225" s="1" t="s">
        <v>1172</v>
      </c>
      <c r="C225" s="213" t="s">
        <v>405</v>
      </c>
      <c r="D225" s="135">
        <f t="shared" si="21"/>
        <v>12234</v>
      </c>
      <c r="E225" s="503">
        <v>17616.96</v>
      </c>
      <c r="F225" t="s">
        <v>1530</v>
      </c>
      <c r="G225" s="347" t="e">
        <f>VLOOKUP(F225,#REF!,2,0)</f>
        <v>#REF!</v>
      </c>
      <c r="H225" s="501">
        <f t="shared" si="16"/>
        <v>28187.135999999999</v>
      </c>
      <c r="I225" s="119" t="s">
        <v>401</v>
      </c>
      <c r="J225" s="1" t="s">
        <v>404</v>
      </c>
      <c r="K225" s="268">
        <v>1</v>
      </c>
      <c r="L225" s="44">
        <f>Список!$C$81</f>
        <v>6098</v>
      </c>
      <c r="M225" s="119" t="s">
        <v>528</v>
      </c>
      <c r="N225" s="2" t="s">
        <v>599</v>
      </c>
      <c r="O225" s="213">
        <v>1</v>
      </c>
      <c r="P225" s="44">
        <f>Список!$C$87</f>
        <v>1575</v>
      </c>
      <c r="Q225" s="117" t="s">
        <v>1140</v>
      </c>
      <c r="R225" s="3" t="s">
        <v>1146</v>
      </c>
      <c r="S225" s="213">
        <v>1</v>
      </c>
      <c r="T225" s="44">
        <f>Список!$C$180</f>
        <v>4561</v>
      </c>
      <c r="U225" s="154"/>
      <c r="V225" s="2"/>
      <c r="W225" s="213"/>
      <c r="X225" s="44"/>
      <c r="Y225" s="137"/>
      <c r="Z225" s="2"/>
      <c r="AA225" s="213"/>
      <c r="AB225" s="44"/>
      <c r="AC225" s="32"/>
      <c r="AD225" s="26"/>
      <c r="AE225" s="213"/>
      <c r="AF225" s="44"/>
      <c r="AG225" s="133"/>
      <c r="AI225" s="133"/>
    </row>
    <row r="226" spans="1:35" s="136" customFormat="1" ht="30.75" thickBot="1" x14ac:dyDescent="0.3">
      <c r="A226" s="198" t="s">
        <v>425</v>
      </c>
      <c r="B226" s="1" t="s">
        <v>451</v>
      </c>
      <c r="C226" s="213" t="s">
        <v>405</v>
      </c>
      <c r="D226" s="135">
        <f t="shared" si="19"/>
        <v>8922</v>
      </c>
      <c r="E226" s="503">
        <v>12847.68</v>
      </c>
      <c r="F226" t="s">
        <v>1531</v>
      </c>
      <c r="G226" s="347" t="e">
        <f>VLOOKUP(F226,#REF!,2,0)</f>
        <v>#REF!</v>
      </c>
      <c r="H226" s="501">
        <f t="shared" si="16"/>
        <v>20556.288</v>
      </c>
      <c r="I226" s="119" t="s">
        <v>401</v>
      </c>
      <c r="J226" s="1" t="s">
        <v>404</v>
      </c>
      <c r="K226" s="268">
        <v>1</v>
      </c>
      <c r="L226" s="44">
        <f>Список!$C$81</f>
        <v>6098</v>
      </c>
      <c r="M226" s="119" t="s">
        <v>527</v>
      </c>
      <c r="N226" s="2" t="s">
        <v>505</v>
      </c>
      <c r="O226" s="213">
        <v>1</v>
      </c>
      <c r="P226" s="44">
        <f>Список!$C$86</f>
        <v>1575</v>
      </c>
      <c r="Q226" s="119" t="s">
        <v>530</v>
      </c>
      <c r="R226" s="2" t="s">
        <v>509</v>
      </c>
      <c r="S226" s="213">
        <v>1</v>
      </c>
      <c r="T226" s="44">
        <f>Список!$C$89</f>
        <v>1249</v>
      </c>
      <c r="U226" s="154"/>
      <c r="V226" s="2"/>
      <c r="W226" s="213"/>
      <c r="X226" s="44"/>
      <c r="Y226" s="137"/>
      <c r="Z226" s="2"/>
      <c r="AA226" s="213"/>
      <c r="AB226" s="44"/>
      <c r="AC226" s="32"/>
      <c r="AD226" s="26"/>
      <c r="AE226" s="213"/>
      <c r="AF226" s="44"/>
      <c r="AG226" s="133"/>
      <c r="AI226" s="133"/>
    </row>
    <row r="227" spans="1:35" s="136" customFormat="1" ht="30.75" thickBot="1" x14ac:dyDescent="0.3">
      <c r="A227" s="198" t="s">
        <v>426</v>
      </c>
      <c r="B227" s="1" t="s">
        <v>452</v>
      </c>
      <c r="C227" s="213" t="s">
        <v>405</v>
      </c>
      <c r="D227" s="135">
        <f t="shared" si="19"/>
        <v>8922</v>
      </c>
      <c r="E227" s="503">
        <v>12847.68</v>
      </c>
      <c r="F227" t="s">
        <v>1532</v>
      </c>
      <c r="G227" s="347" t="e">
        <f>VLOOKUP(F227,#REF!,2,0)</f>
        <v>#REF!</v>
      </c>
      <c r="H227" s="501">
        <f t="shared" si="16"/>
        <v>20556.288</v>
      </c>
      <c r="I227" s="119" t="s">
        <v>401</v>
      </c>
      <c r="J227" s="1" t="s">
        <v>404</v>
      </c>
      <c r="K227" s="268">
        <v>1</v>
      </c>
      <c r="L227" s="44">
        <f>Список!$C$81</f>
        <v>6098</v>
      </c>
      <c r="M227" s="119" t="s">
        <v>528</v>
      </c>
      <c r="N227" s="2" t="s">
        <v>599</v>
      </c>
      <c r="O227" s="213">
        <v>1</v>
      </c>
      <c r="P227" s="44">
        <f>Список!$C$87</f>
        <v>1575</v>
      </c>
      <c r="Q227" s="119" t="s">
        <v>529</v>
      </c>
      <c r="R227" s="2" t="s">
        <v>507</v>
      </c>
      <c r="S227" s="213">
        <v>1</v>
      </c>
      <c r="T227" s="44">
        <f>Список!$C$88</f>
        <v>1249</v>
      </c>
      <c r="U227" s="154"/>
      <c r="V227" s="2"/>
      <c r="W227" s="213"/>
      <c r="X227" s="44"/>
      <c r="Y227" s="137"/>
      <c r="Z227" s="2"/>
      <c r="AA227" s="213"/>
      <c r="AB227" s="44"/>
      <c r="AC227" s="32"/>
      <c r="AD227" s="26"/>
      <c r="AE227" s="213"/>
      <c r="AF227" s="44"/>
      <c r="AG227" s="133"/>
      <c r="AI227" s="133"/>
    </row>
    <row r="228" spans="1:35" s="136" customFormat="1" ht="15.75" thickBot="1" x14ac:dyDescent="0.3">
      <c r="A228" s="198" t="s">
        <v>427</v>
      </c>
      <c r="B228" s="1" t="s">
        <v>453</v>
      </c>
      <c r="C228" s="213" t="s">
        <v>405</v>
      </c>
      <c r="D228" s="135">
        <f t="shared" si="19"/>
        <v>8533</v>
      </c>
      <c r="E228" s="503">
        <v>12287.52</v>
      </c>
      <c r="F228" t="s">
        <v>1533</v>
      </c>
      <c r="G228" s="347" t="e">
        <f>VLOOKUP(F228,#REF!,2,0)</f>
        <v>#REF!</v>
      </c>
      <c r="H228" s="501">
        <f t="shared" si="16"/>
        <v>19660.031999999999</v>
      </c>
      <c r="I228" s="119" t="s">
        <v>401</v>
      </c>
      <c r="J228" s="1" t="s">
        <v>404</v>
      </c>
      <c r="K228" s="268">
        <v>1</v>
      </c>
      <c r="L228" s="44">
        <f>Список!$C$81</f>
        <v>6098</v>
      </c>
      <c r="M228" s="119" t="s">
        <v>525</v>
      </c>
      <c r="N228" s="2" t="s">
        <v>502</v>
      </c>
      <c r="O228" s="213">
        <v>1</v>
      </c>
      <c r="P228" s="44">
        <f>Список!$C$84</f>
        <v>2435</v>
      </c>
      <c r="Q228" s="154"/>
      <c r="R228" s="2"/>
      <c r="S228" s="213"/>
      <c r="T228" s="44"/>
      <c r="U228" s="154"/>
      <c r="V228" s="2"/>
      <c r="W228" s="213"/>
      <c r="X228" s="44"/>
      <c r="Y228" s="137"/>
      <c r="Z228" s="2"/>
      <c r="AA228" s="213"/>
      <c r="AB228" s="44"/>
      <c r="AC228" s="32"/>
      <c r="AD228" s="26"/>
      <c r="AE228" s="213"/>
      <c r="AF228" s="44"/>
      <c r="AG228" s="133"/>
      <c r="AI228" s="133"/>
    </row>
    <row r="229" spans="1:35" s="136" customFormat="1" ht="15.75" thickBot="1" x14ac:dyDescent="0.3">
      <c r="A229" s="198" t="s">
        <v>428</v>
      </c>
      <c r="B229" s="1" t="s">
        <v>454</v>
      </c>
      <c r="C229" s="213" t="s">
        <v>405</v>
      </c>
      <c r="D229" s="135">
        <f t="shared" si="19"/>
        <v>8533</v>
      </c>
      <c r="E229" s="503">
        <v>12287.52</v>
      </c>
      <c r="F229" t="s">
        <v>1534</v>
      </c>
      <c r="G229" s="347" t="e">
        <f>VLOOKUP(F229,#REF!,2,0)</f>
        <v>#REF!</v>
      </c>
      <c r="H229" s="501">
        <f t="shared" si="16"/>
        <v>19660.031999999999</v>
      </c>
      <c r="I229" s="119" t="s">
        <v>401</v>
      </c>
      <c r="J229" s="1" t="s">
        <v>404</v>
      </c>
      <c r="K229" s="268">
        <v>1</v>
      </c>
      <c r="L229" s="44">
        <f>Список!$C$81</f>
        <v>6098</v>
      </c>
      <c r="M229" s="119" t="s">
        <v>526</v>
      </c>
      <c r="N229" s="2" t="s">
        <v>504</v>
      </c>
      <c r="O229" s="213">
        <v>1</v>
      </c>
      <c r="P229" s="44">
        <f>Список!$C$85</f>
        <v>2435</v>
      </c>
      <c r="Q229" s="154"/>
      <c r="R229" s="2"/>
      <c r="S229" s="213"/>
      <c r="T229" s="44"/>
      <c r="U229" s="154"/>
      <c r="V229" s="2"/>
      <c r="W229" s="213"/>
      <c r="X229" s="44"/>
      <c r="Y229" s="137"/>
      <c r="Z229" s="2"/>
      <c r="AA229" s="213"/>
      <c r="AB229" s="44"/>
      <c r="AC229" s="32"/>
      <c r="AD229" s="26"/>
      <c r="AE229" s="213"/>
      <c r="AF229" s="44"/>
      <c r="AG229" s="133"/>
      <c r="AI229" s="133"/>
    </row>
    <row r="230" spans="1:35" s="136" customFormat="1" ht="15.75" thickBot="1" x14ac:dyDescent="0.3">
      <c r="A230" s="198" t="s">
        <v>429</v>
      </c>
      <c r="B230" s="1" t="s">
        <v>455</v>
      </c>
      <c r="C230" s="213" t="s">
        <v>405</v>
      </c>
      <c r="D230" s="135">
        <f t="shared" si="19"/>
        <v>11841</v>
      </c>
      <c r="E230" s="503">
        <v>17051.04</v>
      </c>
      <c r="F230" t="s">
        <v>1535</v>
      </c>
      <c r="G230" s="347" t="e">
        <f>VLOOKUP(F230,#REF!,2,0)</f>
        <v>#REF!</v>
      </c>
      <c r="H230" s="501">
        <f t="shared" si="16"/>
        <v>27281.664000000001</v>
      </c>
      <c r="I230" s="119" t="s">
        <v>401</v>
      </c>
      <c r="J230" s="1" t="s">
        <v>404</v>
      </c>
      <c r="K230" s="268">
        <v>1</v>
      </c>
      <c r="L230" s="44">
        <f>Список!$C$81</f>
        <v>6098</v>
      </c>
      <c r="M230" s="117" t="s">
        <v>535</v>
      </c>
      <c r="N230" s="2" t="s">
        <v>516</v>
      </c>
      <c r="O230" s="213">
        <v>1</v>
      </c>
      <c r="P230" s="44">
        <f>Список!$C$94</f>
        <v>5743</v>
      </c>
      <c r="Q230" s="154"/>
      <c r="R230" s="2"/>
      <c r="S230" s="213"/>
      <c r="T230" s="44"/>
      <c r="U230" s="154"/>
      <c r="V230" s="2"/>
      <c r="W230" s="213"/>
      <c r="X230" s="44"/>
      <c r="Y230" s="137"/>
      <c r="Z230" s="2"/>
      <c r="AA230" s="213"/>
      <c r="AB230" s="44"/>
      <c r="AC230" s="32"/>
      <c r="AD230" s="26"/>
      <c r="AE230" s="213"/>
      <c r="AF230" s="44"/>
      <c r="AG230" s="133"/>
      <c r="AI230" s="133"/>
    </row>
    <row r="231" spans="1:35" s="139" customFormat="1" ht="15.75" thickBot="1" x14ac:dyDescent="0.3">
      <c r="A231" s="204" t="s">
        <v>430</v>
      </c>
      <c r="B231" s="1" t="s">
        <v>456</v>
      </c>
      <c r="C231" s="213" t="s">
        <v>405</v>
      </c>
      <c r="D231" s="135">
        <f t="shared" si="19"/>
        <v>11841</v>
      </c>
      <c r="E231" s="503">
        <v>17051.04</v>
      </c>
      <c r="F231" t="s">
        <v>1536</v>
      </c>
      <c r="G231" s="347" t="e">
        <f>VLOOKUP(F231,#REF!,2,0)</f>
        <v>#REF!</v>
      </c>
      <c r="H231" s="501">
        <f t="shared" si="16"/>
        <v>27281.664000000001</v>
      </c>
      <c r="I231" s="119" t="s">
        <v>401</v>
      </c>
      <c r="J231" s="1" t="s">
        <v>404</v>
      </c>
      <c r="K231" s="268">
        <v>1</v>
      </c>
      <c r="L231" s="44">
        <f>Список!$C$81</f>
        <v>6098</v>
      </c>
      <c r="M231" s="117" t="s">
        <v>536</v>
      </c>
      <c r="N231" s="2" t="s">
        <v>518</v>
      </c>
      <c r="O231" s="213">
        <v>1</v>
      </c>
      <c r="P231" s="44">
        <f>Список!$C$95</f>
        <v>5743</v>
      </c>
      <c r="Q231" s="150"/>
      <c r="R231" s="55"/>
      <c r="S231" s="214"/>
      <c r="T231" s="71"/>
      <c r="U231" s="150"/>
      <c r="V231" s="55"/>
      <c r="W231" s="214"/>
      <c r="X231" s="71"/>
      <c r="Y231" s="140"/>
      <c r="Z231" s="55"/>
      <c r="AA231" s="214"/>
      <c r="AB231" s="71"/>
      <c r="AC231" s="49"/>
      <c r="AD231" s="50"/>
      <c r="AE231" s="214"/>
      <c r="AF231" s="71"/>
      <c r="AG231" s="133"/>
      <c r="AI231" s="133"/>
    </row>
    <row r="232" spans="1:35" s="136" customFormat="1" ht="30.75" thickBot="1" x14ac:dyDescent="0.3">
      <c r="A232" s="202" t="s">
        <v>1211</v>
      </c>
      <c r="B232" s="184" t="s">
        <v>1173</v>
      </c>
      <c r="C232" s="220" t="s">
        <v>405</v>
      </c>
      <c r="D232" s="179">
        <f t="shared" ref="D232:D233" si="22">SUM(K232*L232)+(O232*P232)+(S232*T232)+(W232*X232)+(AA232*AB232)+(AE232*AF232)</f>
        <v>13646</v>
      </c>
      <c r="E232" s="503">
        <v>19650.239999999998</v>
      </c>
      <c r="F232" t="s">
        <v>1537</v>
      </c>
      <c r="G232" s="347" t="e">
        <f>VLOOKUP(F232,#REF!,2,0)</f>
        <v>#REF!</v>
      </c>
      <c r="H232" s="501">
        <f t="shared" si="16"/>
        <v>31440.383999999998</v>
      </c>
      <c r="I232" s="119" t="s">
        <v>401</v>
      </c>
      <c r="J232" s="1" t="s">
        <v>404</v>
      </c>
      <c r="K232" s="268">
        <v>1</v>
      </c>
      <c r="L232" s="44">
        <f>Список!$C$81</f>
        <v>6098</v>
      </c>
      <c r="M232" s="117" t="s">
        <v>1136</v>
      </c>
      <c r="N232" s="3" t="s">
        <v>1142</v>
      </c>
      <c r="O232" s="213">
        <v>1</v>
      </c>
      <c r="P232" s="44">
        <f>Список!$C$172</f>
        <v>7548</v>
      </c>
      <c r="Q232" s="176"/>
      <c r="R232" s="161"/>
      <c r="S232" s="219"/>
      <c r="T232" s="95"/>
      <c r="U232" s="176"/>
      <c r="V232" s="161"/>
      <c r="W232" s="219"/>
      <c r="X232" s="95"/>
      <c r="Y232" s="162"/>
      <c r="Z232" s="161"/>
      <c r="AA232" s="219"/>
      <c r="AB232" s="95"/>
      <c r="AC232" s="93"/>
      <c r="AD232" s="97"/>
      <c r="AE232" s="219"/>
      <c r="AF232" s="95"/>
      <c r="AG232" s="133"/>
      <c r="AI232" s="133"/>
    </row>
    <row r="233" spans="1:35" s="139" customFormat="1" ht="30.75" thickBot="1" x14ac:dyDescent="0.3">
      <c r="A233" s="205" t="s">
        <v>1212</v>
      </c>
      <c r="B233" s="15" t="s">
        <v>1174</v>
      </c>
      <c r="C233" s="214" t="s">
        <v>405</v>
      </c>
      <c r="D233" s="138">
        <f t="shared" si="22"/>
        <v>13646</v>
      </c>
      <c r="E233" s="506">
        <v>19650.239999999998</v>
      </c>
      <c r="F233" t="s">
        <v>1538</v>
      </c>
      <c r="G233" s="347" t="e">
        <f>VLOOKUP(F233,#REF!,2,0)</f>
        <v>#REF!</v>
      </c>
      <c r="H233" s="501">
        <f t="shared" si="16"/>
        <v>31440.383999999998</v>
      </c>
      <c r="I233" s="253" t="s">
        <v>401</v>
      </c>
      <c r="J233" s="168" t="s">
        <v>404</v>
      </c>
      <c r="K233" s="222">
        <v>1</v>
      </c>
      <c r="L233" s="239">
        <f>Список!$C$81</f>
        <v>6098</v>
      </c>
      <c r="M233" s="243" t="s">
        <v>1137</v>
      </c>
      <c r="N233" s="244" t="s">
        <v>1143</v>
      </c>
      <c r="O233" s="222">
        <v>1</v>
      </c>
      <c r="P233" s="239">
        <f>Список!$C$173</f>
        <v>7548</v>
      </c>
      <c r="Q233" s="238"/>
      <c r="R233" s="122"/>
      <c r="S233" s="222"/>
      <c r="T233" s="239"/>
      <c r="U233" s="238"/>
      <c r="V233" s="122"/>
      <c r="W233" s="222"/>
      <c r="X233" s="239"/>
      <c r="Y233" s="240"/>
      <c r="Z233" s="122"/>
      <c r="AA233" s="222"/>
      <c r="AB233" s="239"/>
      <c r="AC233" s="241"/>
      <c r="AD233" s="56"/>
      <c r="AE233" s="222"/>
      <c r="AF233" s="239"/>
      <c r="AG233" s="133"/>
      <c r="AI233" s="133"/>
    </row>
    <row r="234" spans="1:35" s="133" customFormat="1" ht="15.75" thickBot="1" x14ac:dyDescent="0.3">
      <c r="A234" s="197" t="s">
        <v>459</v>
      </c>
      <c r="B234" s="14" t="s">
        <v>457</v>
      </c>
      <c r="C234" s="215" t="s">
        <v>458</v>
      </c>
      <c r="D234" s="132">
        <f t="shared" si="19"/>
        <v>4466</v>
      </c>
      <c r="E234" s="502">
        <v>6431.04</v>
      </c>
      <c r="F234" t="s">
        <v>1539</v>
      </c>
      <c r="G234" s="347" t="e">
        <f>VLOOKUP(F234,#REF!,2,0)</f>
        <v>#REF!</v>
      </c>
      <c r="H234" s="501">
        <f t="shared" si="16"/>
        <v>10289.664000000001</v>
      </c>
      <c r="I234" s="156" t="s">
        <v>459</v>
      </c>
      <c r="J234" s="14" t="s">
        <v>457</v>
      </c>
      <c r="K234" s="270">
        <v>1</v>
      </c>
      <c r="L234" s="70">
        <f>Список!$C$82</f>
        <v>4466</v>
      </c>
      <c r="M234" s="149"/>
      <c r="N234" s="48"/>
      <c r="O234" s="215"/>
      <c r="P234" s="70"/>
      <c r="Q234" s="149"/>
      <c r="R234" s="48"/>
      <c r="S234" s="215"/>
      <c r="T234" s="70"/>
      <c r="U234" s="149"/>
      <c r="V234" s="48"/>
      <c r="W234" s="215"/>
      <c r="X234" s="70"/>
      <c r="Y234" s="134"/>
      <c r="Z234" s="48"/>
      <c r="AA234" s="215"/>
      <c r="AB234" s="70"/>
      <c r="AC234" s="47"/>
      <c r="AD234" s="54"/>
      <c r="AE234" s="215"/>
      <c r="AF234" s="70"/>
    </row>
    <row r="235" spans="1:35" s="136" customFormat="1" ht="15.75" thickBot="1" x14ac:dyDescent="0.3">
      <c r="A235" s="198" t="s">
        <v>460</v>
      </c>
      <c r="B235" s="1" t="s">
        <v>471</v>
      </c>
      <c r="C235" s="213" t="s">
        <v>458</v>
      </c>
      <c r="D235" s="135">
        <f t="shared" si="19"/>
        <v>5715</v>
      </c>
      <c r="E235" s="503">
        <v>8229.6</v>
      </c>
      <c r="F235" t="s">
        <v>1540</v>
      </c>
      <c r="G235" s="347" t="e">
        <f>VLOOKUP(F235,#REF!,2,0)</f>
        <v>#REF!</v>
      </c>
      <c r="H235" s="501">
        <f t="shared" si="16"/>
        <v>13167.36</v>
      </c>
      <c r="I235" s="119" t="s">
        <v>459</v>
      </c>
      <c r="J235" s="1" t="s">
        <v>457</v>
      </c>
      <c r="K235" s="268">
        <v>1</v>
      </c>
      <c r="L235" s="44">
        <f>Список!$C$82</f>
        <v>4466</v>
      </c>
      <c r="M235" s="119" t="s">
        <v>529</v>
      </c>
      <c r="N235" s="2" t="s">
        <v>507</v>
      </c>
      <c r="O235" s="213">
        <v>1</v>
      </c>
      <c r="P235" s="44">
        <f>Список!$C$88</f>
        <v>1249</v>
      </c>
      <c r="Q235" s="154"/>
      <c r="R235" s="2"/>
      <c r="S235" s="213"/>
      <c r="T235" s="44"/>
      <c r="U235" s="154"/>
      <c r="V235" s="2"/>
      <c r="W235" s="213"/>
      <c r="X235" s="44"/>
      <c r="Y235" s="137"/>
      <c r="Z235" s="2"/>
      <c r="AA235" s="213"/>
      <c r="AB235" s="44"/>
      <c r="AC235" s="32"/>
      <c r="AD235" s="26"/>
      <c r="AE235" s="213"/>
      <c r="AF235" s="44"/>
      <c r="AG235" s="133"/>
      <c r="AI235" s="133"/>
    </row>
    <row r="236" spans="1:35" s="136" customFormat="1" ht="15.75" thickBot="1" x14ac:dyDescent="0.3">
      <c r="A236" s="198" t="s">
        <v>461</v>
      </c>
      <c r="B236" s="1" t="s">
        <v>472</v>
      </c>
      <c r="C236" s="213" t="s">
        <v>458</v>
      </c>
      <c r="D236" s="135">
        <f t="shared" si="19"/>
        <v>5715</v>
      </c>
      <c r="E236" s="503">
        <v>8229.6</v>
      </c>
      <c r="F236" t="s">
        <v>1541</v>
      </c>
      <c r="G236" s="347" t="e">
        <f>VLOOKUP(F236,#REF!,2,0)</f>
        <v>#REF!</v>
      </c>
      <c r="H236" s="501">
        <f t="shared" si="16"/>
        <v>13167.36</v>
      </c>
      <c r="I236" s="119" t="s">
        <v>459</v>
      </c>
      <c r="J236" s="1" t="s">
        <v>457</v>
      </c>
      <c r="K236" s="268">
        <v>1</v>
      </c>
      <c r="L236" s="44">
        <f>Список!$C$82</f>
        <v>4466</v>
      </c>
      <c r="M236" s="119" t="s">
        <v>530</v>
      </c>
      <c r="N236" s="2" t="s">
        <v>509</v>
      </c>
      <c r="O236" s="213">
        <v>1</v>
      </c>
      <c r="P236" s="44">
        <f>Список!$C$89</f>
        <v>1249</v>
      </c>
      <c r="Q236" s="154"/>
      <c r="R236" s="2"/>
      <c r="S236" s="213"/>
      <c r="T236" s="44"/>
      <c r="U236" s="154"/>
      <c r="V236" s="2"/>
      <c r="W236" s="213"/>
      <c r="X236" s="44"/>
      <c r="Y236" s="137"/>
      <c r="Z236" s="2"/>
      <c r="AA236" s="213"/>
      <c r="AB236" s="44"/>
      <c r="AC236" s="32"/>
      <c r="AD236" s="26"/>
      <c r="AE236" s="213"/>
      <c r="AF236" s="44"/>
      <c r="AG236" s="133"/>
      <c r="AI236" s="133"/>
    </row>
    <row r="237" spans="1:35" s="136" customFormat="1" ht="15.75" thickBot="1" x14ac:dyDescent="0.3">
      <c r="A237" s="198" t="s">
        <v>462</v>
      </c>
      <c r="B237" s="1" t="s">
        <v>473</v>
      </c>
      <c r="C237" s="213" t="s">
        <v>458</v>
      </c>
      <c r="D237" s="135">
        <f t="shared" si="19"/>
        <v>5944</v>
      </c>
      <c r="E237" s="503">
        <v>8559.36</v>
      </c>
      <c r="F237" t="s">
        <v>1542</v>
      </c>
      <c r="G237" s="347" t="e">
        <f>VLOOKUP(F237,#REF!,2,0)</f>
        <v>#REF!</v>
      </c>
      <c r="H237" s="501">
        <f t="shared" si="16"/>
        <v>13694.976000000001</v>
      </c>
      <c r="I237" s="119" t="s">
        <v>459</v>
      </c>
      <c r="J237" s="1" t="s">
        <v>457</v>
      </c>
      <c r="K237" s="268">
        <v>1</v>
      </c>
      <c r="L237" s="44">
        <f>Список!$C$82</f>
        <v>4466</v>
      </c>
      <c r="M237" s="119" t="s">
        <v>590</v>
      </c>
      <c r="N237" s="2" t="s">
        <v>589</v>
      </c>
      <c r="O237" s="213">
        <v>1</v>
      </c>
      <c r="P237" s="44">
        <f>Список!$C$162</f>
        <v>886</v>
      </c>
      <c r="Q237" s="119" t="s">
        <v>591</v>
      </c>
      <c r="R237" s="30" t="s">
        <v>592</v>
      </c>
      <c r="S237" s="221">
        <v>1</v>
      </c>
      <c r="T237" s="44">
        <f>Список!$C$164</f>
        <v>592</v>
      </c>
      <c r="U237" s="154"/>
      <c r="V237" s="2"/>
      <c r="W237" s="213"/>
      <c r="X237" s="44"/>
      <c r="Y237" s="137"/>
      <c r="Z237" s="2"/>
      <c r="AA237" s="213"/>
      <c r="AB237" s="44"/>
      <c r="AC237" s="32"/>
      <c r="AD237" s="26"/>
      <c r="AE237" s="213"/>
      <c r="AF237" s="44"/>
      <c r="AG237" s="133"/>
      <c r="AI237" s="133"/>
    </row>
    <row r="238" spans="1:35" s="136" customFormat="1" ht="15.75" thickBot="1" x14ac:dyDescent="0.3">
      <c r="A238" s="198" t="s">
        <v>463</v>
      </c>
      <c r="B238" s="1" t="s">
        <v>474</v>
      </c>
      <c r="C238" s="213" t="s">
        <v>458</v>
      </c>
      <c r="D238" s="135">
        <f t="shared" si="19"/>
        <v>5944</v>
      </c>
      <c r="E238" s="503">
        <v>8559.36</v>
      </c>
      <c r="F238" t="s">
        <v>1543</v>
      </c>
      <c r="G238" s="347" t="e">
        <f>VLOOKUP(F238,#REF!,2,0)</f>
        <v>#REF!</v>
      </c>
      <c r="H238" s="501">
        <f t="shared" si="16"/>
        <v>13694.976000000001</v>
      </c>
      <c r="I238" s="119" t="s">
        <v>459</v>
      </c>
      <c r="J238" s="1" t="s">
        <v>457</v>
      </c>
      <c r="K238" s="268">
        <v>1</v>
      </c>
      <c r="L238" s="44">
        <f>Список!$C$82</f>
        <v>4466</v>
      </c>
      <c r="M238" s="119" t="s">
        <v>593</v>
      </c>
      <c r="N238" s="2" t="s">
        <v>594</v>
      </c>
      <c r="O238" s="213">
        <v>1</v>
      </c>
      <c r="P238" s="44">
        <f>Список!$C$163</f>
        <v>886</v>
      </c>
      <c r="Q238" s="119" t="s">
        <v>591</v>
      </c>
      <c r="R238" s="30" t="s">
        <v>592</v>
      </c>
      <c r="S238" s="221">
        <v>1</v>
      </c>
      <c r="T238" s="44">
        <f>Список!$C$164</f>
        <v>592</v>
      </c>
      <c r="U238" s="154"/>
      <c r="V238" s="2"/>
      <c r="W238" s="213"/>
      <c r="X238" s="44"/>
      <c r="Y238" s="137"/>
      <c r="Z238" s="2"/>
      <c r="AA238" s="213"/>
      <c r="AB238" s="44"/>
      <c r="AC238" s="32"/>
      <c r="AD238" s="26"/>
      <c r="AE238" s="213"/>
      <c r="AF238" s="44"/>
      <c r="AG238" s="133"/>
      <c r="AI238" s="133"/>
    </row>
    <row r="239" spans="1:35" s="136" customFormat="1" ht="15.75" thickBot="1" x14ac:dyDescent="0.3">
      <c r="A239" s="198" t="s">
        <v>464</v>
      </c>
      <c r="B239" s="1" t="s">
        <v>475</v>
      </c>
      <c r="C239" s="213" t="s">
        <v>458</v>
      </c>
      <c r="D239" s="135">
        <f t="shared" si="19"/>
        <v>7770</v>
      </c>
      <c r="E239" s="503">
        <v>11188.8</v>
      </c>
      <c r="F239" t="s">
        <v>1544</v>
      </c>
      <c r="G239" s="347" t="e">
        <f>VLOOKUP(F239,#REF!,2,0)</f>
        <v>#REF!</v>
      </c>
      <c r="H239" s="501">
        <f t="shared" si="16"/>
        <v>17902.079999999998</v>
      </c>
      <c r="I239" s="119" t="s">
        <v>459</v>
      </c>
      <c r="J239" s="1" t="s">
        <v>457</v>
      </c>
      <c r="K239" s="268">
        <v>1</v>
      </c>
      <c r="L239" s="44">
        <f>Список!$C$82</f>
        <v>4466</v>
      </c>
      <c r="M239" s="117" t="s">
        <v>539</v>
      </c>
      <c r="N239" s="2" t="s">
        <v>522</v>
      </c>
      <c r="O239" s="213">
        <v>1</v>
      </c>
      <c r="P239" s="44">
        <f>Список!$C$98</f>
        <v>3304</v>
      </c>
      <c r="Q239" s="119"/>
      <c r="R239" s="30"/>
      <c r="S239" s="221"/>
      <c r="T239" s="44"/>
      <c r="U239" s="154"/>
      <c r="V239" s="2"/>
      <c r="W239" s="213"/>
      <c r="X239" s="44"/>
      <c r="Y239" s="137"/>
      <c r="Z239" s="2"/>
      <c r="AA239" s="213"/>
      <c r="AB239" s="44"/>
      <c r="AC239" s="32"/>
      <c r="AD239" s="26"/>
      <c r="AE239" s="213"/>
      <c r="AF239" s="44"/>
      <c r="AG239" s="133"/>
      <c r="AI239" s="133"/>
    </row>
    <row r="240" spans="1:35" s="136" customFormat="1" ht="15.75" thickBot="1" x14ac:dyDescent="0.3">
      <c r="A240" s="198" t="s">
        <v>465</v>
      </c>
      <c r="B240" s="1" t="s">
        <v>476</v>
      </c>
      <c r="C240" s="213" t="s">
        <v>458</v>
      </c>
      <c r="D240" s="135">
        <f t="shared" si="19"/>
        <v>7770</v>
      </c>
      <c r="E240" s="503">
        <v>11188.8</v>
      </c>
      <c r="F240" t="s">
        <v>1545</v>
      </c>
      <c r="G240" s="347" t="e">
        <f>VLOOKUP(F240,#REF!,2,0)</f>
        <v>#REF!</v>
      </c>
      <c r="H240" s="501">
        <f t="shared" si="16"/>
        <v>17902.079999999998</v>
      </c>
      <c r="I240" s="119" t="s">
        <v>459</v>
      </c>
      <c r="J240" s="1" t="s">
        <v>457</v>
      </c>
      <c r="K240" s="268">
        <v>1</v>
      </c>
      <c r="L240" s="44">
        <f>Список!$C$82</f>
        <v>4466</v>
      </c>
      <c r="M240" s="117" t="s">
        <v>540</v>
      </c>
      <c r="N240" s="2" t="s">
        <v>524</v>
      </c>
      <c r="O240" s="213">
        <v>1</v>
      </c>
      <c r="P240" s="44">
        <f>Список!$C$99</f>
        <v>3304</v>
      </c>
      <c r="Q240" s="119"/>
      <c r="R240" s="30"/>
      <c r="S240" s="221"/>
      <c r="T240" s="44"/>
      <c r="U240" s="154"/>
      <c r="V240" s="2"/>
      <c r="W240" s="213"/>
      <c r="X240" s="44"/>
      <c r="Y240" s="137"/>
      <c r="Z240" s="2"/>
      <c r="AA240" s="213"/>
      <c r="AB240" s="44"/>
      <c r="AC240" s="32"/>
      <c r="AD240" s="26"/>
      <c r="AE240" s="213"/>
      <c r="AF240" s="44"/>
      <c r="AG240" s="133"/>
      <c r="AI240" s="133"/>
    </row>
    <row r="241" spans="1:35" s="136" customFormat="1" ht="30.75" thickBot="1" x14ac:dyDescent="0.3">
      <c r="A241" s="198" t="s">
        <v>1213</v>
      </c>
      <c r="B241" s="1" t="s">
        <v>1175</v>
      </c>
      <c r="C241" s="213" t="s">
        <v>458</v>
      </c>
      <c r="D241" s="135">
        <f t="shared" ref="D241:D242" si="23">SUM(K241*L241)+(O241*P241)+(S241*T241)+(W241*X241)+(AA241*AB241)+(AE241*AF241)</f>
        <v>9027</v>
      </c>
      <c r="E241" s="503">
        <v>12998.880000000001</v>
      </c>
      <c r="F241" t="s">
        <v>1546</v>
      </c>
      <c r="G241" s="347" t="e">
        <f>VLOOKUP(F241,#REF!,2,0)</f>
        <v>#REF!</v>
      </c>
      <c r="H241" s="501">
        <f t="shared" si="16"/>
        <v>20798.208000000002</v>
      </c>
      <c r="I241" s="119" t="s">
        <v>459</v>
      </c>
      <c r="J241" s="1" t="s">
        <v>457</v>
      </c>
      <c r="K241" s="268">
        <v>1</v>
      </c>
      <c r="L241" s="44">
        <f>Список!$C$82</f>
        <v>4466</v>
      </c>
      <c r="M241" s="117" t="s">
        <v>1140</v>
      </c>
      <c r="N241" s="3" t="s">
        <v>1146</v>
      </c>
      <c r="O241" s="213">
        <v>1</v>
      </c>
      <c r="P241" s="44">
        <f>Список!$C$180</f>
        <v>4561</v>
      </c>
      <c r="Q241" s="119"/>
      <c r="R241" s="30"/>
      <c r="S241" s="221"/>
      <c r="T241" s="44"/>
      <c r="U241" s="154"/>
      <c r="V241" s="2"/>
      <c r="W241" s="213"/>
      <c r="X241" s="44"/>
      <c r="Y241" s="137"/>
      <c r="Z241" s="2"/>
      <c r="AA241" s="213"/>
      <c r="AB241" s="44"/>
      <c r="AC241" s="32"/>
      <c r="AD241" s="26"/>
      <c r="AE241" s="213"/>
      <c r="AF241" s="44"/>
      <c r="AG241" s="133"/>
      <c r="AI241" s="133"/>
    </row>
    <row r="242" spans="1:35" s="136" customFormat="1" ht="30.75" thickBot="1" x14ac:dyDescent="0.3">
      <c r="A242" s="198" t="s">
        <v>1214</v>
      </c>
      <c r="B242" s="1" t="s">
        <v>1176</v>
      </c>
      <c r="C242" s="213" t="s">
        <v>458</v>
      </c>
      <c r="D242" s="135">
        <f t="shared" si="23"/>
        <v>9027</v>
      </c>
      <c r="E242" s="503">
        <v>12998.880000000001</v>
      </c>
      <c r="F242" t="s">
        <v>1547</v>
      </c>
      <c r="G242" s="347" t="e">
        <f>VLOOKUP(F242,#REF!,2,0)</f>
        <v>#REF!</v>
      </c>
      <c r="H242" s="501">
        <f t="shared" si="16"/>
        <v>20798.208000000002</v>
      </c>
      <c r="I242" s="119" t="s">
        <v>459</v>
      </c>
      <c r="J242" s="1" t="s">
        <v>457</v>
      </c>
      <c r="K242" s="268">
        <v>1</v>
      </c>
      <c r="L242" s="44">
        <f>Список!$C$82</f>
        <v>4466</v>
      </c>
      <c r="M242" s="117" t="s">
        <v>1141</v>
      </c>
      <c r="N242" s="3" t="s">
        <v>1147</v>
      </c>
      <c r="O242" s="213">
        <v>1</v>
      </c>
      <c r="P242" s="44">
        <f>Список!$C$181</f>
        <v>4561</v>
      </c>
      <c r="Q242" s="119"/>
      <c r="R242" s="30"/>
      <c r="S242" s="221"/>
      <c r="T242" s="44"/>
      <c r="U242" s="154"/>
      <c r="V242" s="2"/>
      <c r="W242" s="213"/>
      <c r="X242" s="44"/>
      <c r="Y242" s="137"/>
      <c r="Z242" s="2"/>
      <c r="AA242" s="213"/>
      <c r="AB242" s="44"/>
      <c r="AC242" s="32"/>
      <c r="AD242" s="26"/>
      <c r="AE242" s="213"/>
      <c r="AF242" s="44"/>
      <c r="AG242" s="133"/>
      <c r="AI242" s="133"/>
    </row>
    <row r="243" spans="1:35" s="136" customFormat="1" ht="15.75" thickBot="1" x14ac:dyDescent="0.3">
      <c r="A243" s="198" t="s">
        <v>466</v>
      </c>
      <c r="B243" s="1" t="s">
        <v>477</v>
      </c>
      <c r="C243" s="213" t="s">
        <v>458</v>
      </c>
      <c r="D243" s="135">
        <f t="shared" si="19"/>
        <v>6041</v>
      </c>
      <c r="E243" s="503">
        <v>8699.0400000000009</v>
      </c>
      <c r="F243" t="s">
        <v>1548</v>
      </c>
      <c r="G243" s="347" t="e">
        <f>VLOOKUP(F243,#REF!,2,0)</f>
        <v>#REF!</v>
      </c>
      <c r="H243" s="501">
        <f t="shared" si="16"/>
        <v>13918.464</v>
      </c>
      <c r="I243" s="119" t="s">
        <v>459</v>
      </c>
      <c r="J243" s="1" t="s">
        <v>457</v>
      </c>
      <c r="K243" s="268">
        <v>1</v>
      </c>
      <c r="L243" s="44">
        <f>Список!$C$82</f>
        <v>4466</v>
      </c>
      <c r="M243" s="119" t="s">
        <v>527</v>
      </c>
      <c r="N243" s="2" t="s">
        <v>505</v>
      </c>
      <c r="O243" s="213">
        <v>1</v>
      </c>
      <c r="P243" s="44">
        <f>Список!$C$86</f>
        <v>1575</v>
      </c>
      <c r="Q243" s="154"/>
      <c r="R243" s="2"/>
      <c r="S243" s="213"/>
      <c r="T243" s="44"/>
      <c r="U243" s="154"/>
      <c r="V243" s="2"/>
      <c r="W243" s="213"/>
      <c r="X243" s="44"/>
      <c r="Y243" s="137"/>
      <c r="Z243" s="2"/>
      <c r="AA243" s="213"/>
      <c r="AB243" s="44"/>
      <c r="AC243" s="32"/>
      <c r="AD243" s="26"/>
      <c r="AE243" s="213"/>
      <c r="AF243" s="44"/>
      <c r="AG243" s="133"/>
      <c r="AI243" s="133"/>
    </row>
    <row r="244" spans="1:35" s="136" customFormat="1" ht="15.75" thickBot="1" x14ac:dyDescent="0.3">
      <c r="A244" s="198" t="s">
        <v>467</v>
      </c>
      <c r="B244" s="1" t="s">
        <v>478</v>
      </c>
      <c r="C244" s="213" t="s">
        <v>458</v>
      </c>
      <c r="D244" s="135">
        <f t="shared" si="19"/>
        <v>6041</v>
      </c>
      <c r="E244" s="503">
        <v>8699.0400000000009</v>
      </c>
      <c r="F244" t="s">
        <v>1549</v>
      </c>
      <c r="G244" s="347" t="e">
        <f>VLOOKUP(F244,#REF!,2,0)</f>
        <v>#REF!</v>
      </c>
      <c r="H244" s="501">
        <f t="shared" si="16"/>
        <v>13918.464</v>
      </c>
      <c r="I244" s="119" t="s">
        <v>459</v>
      </c>
      <c r="J244" s="1" t="s">
        <v>457</v>
      </c>
      <c r="K244" s="268">
        <v>1</v>
      </c>
      <c r="L244" s="44">
        <f>Список!$C$82</f>
        <v>4466</v>
      </c>
      <c r="M244" s="119" t="s">
        <v>528</v>
      </c>
      <c r="N244" s="2" t="s">
        <v>599</v>
      </c>
      <c r="O244" s="213">
        <v>1</v>
      </c>
      <c r="P244" s="44">
        <f>Список!$C$87</f>
        <v>1575</v>
      </c>
      <c r="Q244" s="154"/>
      <c r="R244" s="2"/>
      <c r="S244" s="213"/>
      <c r="T244" s="44"/>
      <c r="U244" s="154"/>
      <c r="V244" s="2"/>
      <c r="W244" s="213"/>
      <c r="X244" s="44"/>
      <c r="Y244" s="137"/>
      <c r="Z244" s="2"/>
      <c r="AA244" s="213"/>
      <c r="AB244" s="44"/>
      <c r="AC244" s="32"/>
      <c r="AD244" s="26"/>
      <c r="AE244" s="213"/>
      <c r="AF244" s="44"/>
      <c r="AG244" s="133"/>
      <c r="AI244" s="133"/>
    </row>
    <row r="245" spans="1:35" s="136" customFormat="1" ht="15.75" thickBot="1" x14ac:dyDescent="0.3">
      <c r="A245" s="198" t="s">
        <v>468</v>
      </c>
      <c r="B245" s="1" t="s">
        <v>479</v>
      </c>
      <c r="C245" s="213" t="s">
        <v>458</v>
      </c>
      <c r="D245" s="135">
        <f t="shared" si="19"/>
        <v>6300</v>
      </c>
      <c r="E245" s="503">
        <v>9072</v>
      </c>
      <c r="F245" t="s">
        <v>1550</v>
      </c>
      <c r="G245" s="347" t="e">
        <f>VLOOKUP(F245,#REF!,2,0)</f>
        <v>#REF!</v>
      </c>
      <c r="H245" s="501">
        <f t="shared" si="16"/>
        <v>14515.2</v>
      </c>
      <c r="I245" s="119" t="s">
        <v>459</v>
      </c>
      <c r="J245" s="1" t="s">
        <v>457</v>
      </c>
      <c r="K245" s="268">
        <v>1</v>
      </c>
      <c r="L245" s="44">
        <f>Список!$C$82</f>
        <v>4466</v>
      </c>
      <c r="M245" s="119" t="s">
        <v>595</v>
      </c>
      <c r="N245" s="2" t="s">
        <v>596</v>
      </c>
      <c r="O245" s="213">
        <v>1</v>
      </c>
      <c r="P245" s="44">
        <f>Список!$C$160</f>
        <v>1242</v>
      </c>
      <c r="Q245" s="119" t="s">
        <v>591</v>
      </c>
      <c r="R245" s="30" t="s">
        <v>592</v>
      </c>
      <c r="S245" s="221">
        <v>1</v>
      </c>
      <c r="T245" s="44">
        <f>Список!$C$164</f>
        <v>592</v>
      </c>
      <c r="U245" s="154"/>
      <c r="V245" s="2"/>
      <c r="W245" s="213"/>
      <c r="X245" s="44"/>
      <c r="Y245" s="137"/>
      <c r="Z245" s="2"/>
      <c r="AA245" s="213"/>
      <c r="AB245" s="44"/>
      <c r="AC245" s="32"/>
      <c r="AD245" s="26"/>
      <c r="AE245" s="213"/>
      <c r="AF245" s="44"/>
      <c r="AG245" s="133"/>
      <c r="AI245" s="133"/>
    </row>
    <row r="246" spans="1:35" s="136" customFormat="1" ht="15.75" thickBot="1" x14ac:dyDescent="0.3">
      <c r="A246" s="198" t="s">
        <v>469</v>
      </c>
      <c r="B246" s="1" t="s">
        <v>480</v>
      </c>
      <c r="C246" s="213" t="s">
        <v>458</v>
      </c>
      <c r="D246" s="135">
        <f t="shared" si="19"/>
        <v>6300</v>
      </c>
      <c r="E246" s="503">
        <v>9072</v>
      </c>
      <c r="F246" t="s">
        <v>1551</v>
      </c>
      <c r="G246" s="347" t="e">
        <f>VLOOKUP(F246,#REF!,2,0)</f>
        <v>#REF!</v>
      </c>
      <c r="H246" s="501">
        <f t="shared" si="16"/>
        <v>14515.2</v>
      </c>
      <c r="I246" s="119" t="s">
        <v>459</v>
      </c>
      <c r="J246" s="1" t="s">
        <v>457</v>
      </c>
      <c r="K246" s="268">
        <v>1</v>
      </c>
      <c r="L246" s="44">
        <f>Список!$C$82</f>
        <v>4466</v>
      </c>
      <c r="M246" s="119" t="s">
        <v>597</v>
      </c>
      <c r="N246" s="2" t="s">
        <v>598</v>
      </c>
      <c r="O246" s="213">
        <v>1</v>
      </c>
      <c r="P246" s="44">
        <f>Список!$C$161</f>
        <v>1242</v>
      </c>
      <c r="Q246" s="119" t="s">
        <v>591</v>
      </c>
      <c r="R246" s="30" t="s">
        <v>592</v>
      </c>
      <c r="S246" s="221">
        <v>1</v>
      </c>
      <c r="T246" s="44">
        <f>Список!$C$164</f>
        <v>592</v>
      </c>
      <c r="U246" s="154"/>
      <c r="V246" s="2"/>
      <c r="W246" s="213"/>
      <c r="X246" s="44"/>
      <c r="Y246" s="137"/>
      <c r="Z246" s="2"/>
      <c r="AA246" s="213"/>
      <c r="AB246" s="44"/>
      <c r="AC246" s="32"/>
      <c r="AD246" s="26"/>
      <c r="AE246" s="213"/>
      <c r="AF246" s="44"/>
      <c r="AG246" s="133"/>
      <c r="AI246" s="133"/>
    </row>
    <row r="247" spans="1:35" s="136" customFormat="1" ht="15.75" thickBot="1" x14ac:dyDescent="0.3">
      <c r="A247" s="198" t="s">
        <v>470</v>
      </c>
      <c r="B247" s="1" t="s">
        <v>481</v>
      </c>
      <c r="C247" s="213" t="s">
        <v>458</v>
      </c>
      <c r="D247" s="135">
        <f t="shared" si="19"/>
        <v>8683</v>
      </c>
      <c r="E247" s="503">
        <v>12503.52</v>
      </c>
      <c r="F247" t="s">
        <v>1552</v>
      </c>
      <c r="G247" s="347" t="e">
        <f>VLOOKUP(F247,#REF!,2,0)</f>
        <v>#REF!</v>
      </c>
      <c r="H247" s="501">
        <f t="shared" si="16"/>
        <v>20005.632000000001</v>
      </c>
      <c r="I247" s="119" t="s">
        <v>459</v>
      </c>
      <c r="J247" s="1" t="s">
        <v>457</v>
      </c>
      <c r="K247" s="268">
        <v>1</v>
      </c>
      <c r="L247" s="44">
        <f>Список!$C$82</f>
        <v>4466</v>
      </c>
      <c r="M247" s="117" t="s">
        <v>537</v>
      </c>
      <c r="N247" s="2" t="s">
        <v>519</v>
      </c>
      <c r="O247" s="213">
        <v>1</v>
      </c>
      <c r="P247" s="44">
        <f>Список!$C$96</f>
        <v>4217</v>
      </c>
      <c r="Q247" s="154"/>
      <c r="R247" s="2"/>
      <c r="S247" s="213"/>
      <c r="T247" s="44"/>
      <c r="U247" s="154"/>
      <c r="V247" s="2"/>
      <c r="W247" s="213"/>
      <c r="X247" s="44"/>
      <c r="Y247" s="137"/>
      <c r="Z247" s="2"/>
      <c r="AA247" s="213"/>
      <c r="AB247" s="44"/>
      <c r="AC247" s="32"/>
      <c r="AD247" s="26"/>
      <c r="AE247" s="213"/>
      <c r="AF247" s="44"/>
      <c r="AG247" s="133"/>
      <c r="AI247" s="133"/>
    </row>
    <row r="248" spans="1:35" s="139" customFormat="1" ht="15.75" thickBot="1" x14ac:dyDescent="0.3">
      <c r="A248" s="9" t="s">
        <v>1177</v>
      </c>
      <c r="B248" s="1" t="s">
        <v>482</v>
      </c>
      <c r="C248" s="213" t="s">
        <v>458</v>
      </c>
      <c r="D248" s="135">
        <f t="shared" si="19"/>
        <v>8683</v>
      </c>
      <c r="E248" s="503">
        <v>12503.52</v>
      </c>
      <c r="F248" t="s">
        <v>1553</v>
      </c>
      <c r="G248" s="347" t="e">
        <f>VLOOKUP(F248,#REF!,2,0)</f>
        <v>#REF!</v>
      </c>
      <c r="H248" s="501">
        <f t="shared" si="16"/>
        <v>20005.632000000001</v>
      </c>
      <c r="I248" s="119" t="s">
        <v>459</v>
      </c>
      <c r="J248" s="1" t="s">
        <v>457</v>
      </c>
      <c r="K248" s="268">
        <v>1</v>
      </c>
      <c r="L248" s="44">
        <f>Список!$C$82</f>
        <v>4466</v>
      </c>
      <c r="M248" s="117" t="s">
        <v>538</v>
      </c>
      <c r="N248" s="2" t="s">
        <v>521</v>
      </c>
      <c r="O248" s="213">
        <v>1</v>
      </c>
      <c r="P248" s="44">
        <f>Список!$C$97</f>
        <v>4217</v>
      </c>
      <c r="Q248" s="150"/>
      <c r="R248" s="55"/>
      <c r="S248" s="214"/>
      <c r="T248" s="71"/>
      <c r="U248" s="150"/>
      <c r="V248" s="55"/>
      <c r="W248" s="214"/>
      <c r="X248" s="71"/>
      <c r="Y248" s="140"/>
      <c r="Z248" s="55"/>
      <c r="AA248" s="214"/>
      <c r="AB248" s="71"/>
      <c r="AC248" s="49"/>
      <c r="AD248" s="50"/>
      <c r="AE248" s="214"/>
      <c r="AF248" s="71"/>
      <c r="AG248" s="133"/>
      <c r="AI248" s="133"/>
    </row>
    <row r="249" spans="1:35" s="136" customFormat="1" ht="30.75" thickBot="1" x14ac:dyDescent="0.3">
      <c r="A249" s="198" t="s">
        <v>1215</v>
      </c>
      <c r="B249" s="1" t="s">
        <v>1178</v>
      </c>
      <c r="C249" s="213" t="s">
        <v>458</v>
      </c>
      <c r="D249" s="135">
        <f t="shared" ref="D249:D250" si="24">SUM(K249*L249)+(O249*P249)+(S249*T249)+(W249*X249)+(AA249*AB249)+(AE249*AF249)</f>
        <v>10089</v>
      </c>
      <c r="E249" s="503">
        <v>14528.16</v>
      </c>
      <c r="F249" t="s">
        <v>1554</v>
      </c>
      <c r="G249" s="347" t="e">
        <f>VLOOKUP(F249,#REF!,2,0)</f>
        <v>#REF!</v>
      </c>
      <c r="H249" s="501">
        <f t="shared" si="16"/>
        <v>23245.055999999997</v>
      </c>
      <c r="I249" s="119" t="s">
        <v>459</v>
      </c>
      <c r="J249" s="1" t="s">
        <v>457</v>
      </c>
      <c r="K249" s="268">
        <v>1</v>
      </c>
      <c r="L249" s="44">
        <f>Список!$C$82</f>
        <v>4466</v>
      </c>
      <c r="M249" s="117" t="s">
        <v>1138</v>
      </c>
      <c r="N249" s="3" t="s">
        <v>1144</v>
      </c>
      <c r="O249" s="213">
        <v>1</v>
      </c>
      <c r="P249" s="44">
        <f>Список!$C$176</f>
        <v>5623</v>
      </c>
      <c r="Q249" s="176"/>
      <c r="R249" s="161"/>
      <c r="S249" s="219"/>
      <c r="T249" s="95"/>
      <c r="U249" s="176"/>
      <c r="V249" s="161"/>
      <c r="W249" s="219"/>
      <c r="X249" s="95"/>
      <c r="Y249" s="162"/>
      <c r="Z249" s="161"/>
      <c r="AA249" s="219"/>
      <c r="AB249" s="95"/>
      <c r="AC249" s="93"/>
      <c r="AD249" s="97"/>
      <c r="AE249" s="219"/>
      <c r="AF249" s="95"/>
      <c r="AG249" s="133"/>
      <c r="AI249" s="133"/>
    </row>
    <row r="250" spans="1:35" s="139" customFormat="1" ht="30.75" thickBot="1" x14ac:dyDescent="0.3">
      <c r="A250" s="199" t="s">
        <v>1216</v>
      </c>
      <c r="B250" s="15" t="s">
        <v>1179</v>
      </c>
      <c r="C250" s="214" t="s">
        <v>458</v>
      </c>
      <c r="D250" s="138">
        <f t="shared" si="24"/>
        <v>10089</v>
      </c>
      <c r="E250" s="506">
        <v>14528.16</v>
      </c>
      <c r="F250" t="s">
        <v>1555</v>
      </c>
      <c r="G250" s="347" t="e">
        <f>VLOOKUP(F250,#REF!,2,0)</f>
        <v>#REF!</v>
      </c>
      <c r="H250" s="501">
        <f t="shared" si="16"/>
        <v>23245.055999999997</v>
      </c>
      <c r="I250" s="120" t="s">
        <v>459</v>
      </c>
      <c r="J250" s="15" t="s">
        <v>457</v>
      </c>
      <c r="K250" s="269">
        <v>1</v>
      </c>
      <c r="L250" s="71">
        <f>Список!$C$82</f>
        <v>4466</v>
      </c>
      <c r="M250" s="118" t="s">
        <v>1139</v>
      </c>
      <c r="N250" s="11" t="s">
        <v>1145</v>
      </c>
      <c r="O250" s="214">
        <v>1</v>
      </c>
      <c r="P250" s="71">
        <f>Список!$C$177</f>
        <v>5623</v>
      </c>
      <c r="Q250" s="238"/>
      <c r="R250" s="122"/>
      <c r="S250" s="222"/>
      <c r="T250" s="239"/>
      <c r="U250" s="238"/>
      <c r="V250" s="122"/>
      <c r="W250" s="222"/>
      <c r="X250" s="239"/>
      <c r="Y250" s="240"/>
      <c r="Z250" s="122"/>
      <c r="AA250" s="222"/>
      <c r="AB250" s="239"/>
      <c r="AC250" s="241"/>
      <c r="AD250" s="56"/>
      <c r="AE250" s="222"/>
      <c r="AF250" s="239"/>
      <c r="AG250" s="133"/>
      <c r="AI250" s="133"/>
    </row>
    <row r="251" spans="1:35" s="133" customFormat="1" ht="15.75" thickBot="1" x14ac:dyDescent="0.3">
      <c r="A251" s="197" t="s">
        <v>483</v>
      </c>
      <c r="B251" s="14" t="s">
        <v>491</v>
      </c>
      <c r="C251" s="215" t="s">
        <v>490</v>
      </c>
      <c r="D251" s="132">
        <f t="shared" si="19"/>
        <v>3040</v>
      </c>
      <c r="E251" s="502">
        <v>4377.6000000000004</v>
      </c>
      <c r="F251" t="s">
        <v>1556</v>
      </c>
      <c r="G251" s="347" t="e">
        <f>VLOOKUP(F251,#REF!,2,0)</f>
        <v>#REF!</v>
      </c>
      <c r="H251" s="501">
        <f t="shared" si="16"/>
        <v>7004.16</v>
      </c>
      <c r="I251" s="156" t="s">
        <v>483</v>
      </c>
      <c r="J251" s="48" t="s">
        <v>491</v>
      </c>
      <c r="K251" s="270">
        <v>1</v>
      </c>
      <c r="L251" s="70">
        <f>Список!$C$83</f>
        <v>3040</v>
      </c>
      <c r="M251" s="149"/>
      <c r="N251" s="48"/>
      <c r="O251" s="215"/>
      <c r="P251" s="70"/>
      <c r="Q251" s="149"/>
      <c r="R251" s="48"/>
      <c r="S251" s="215"/>
      <c r="T251" s="70"/>
      <c r="U251" s="149"/>
      <c r="V251" s="48"/>
      <c r="W251" s="215"/>
      <c r="X251" s="70"/>
      <c r="Y251" s="134"/>
      <c r="Z251" s="48"/>
      <c r="AA251" s="215"/>
      <c r="AB251" s="70"/>
      <c r="AC251" s="47"/>
      <c r="AD251" s="54"/>
      <c r="AE251" s="215"/>
      <c r="AF251" s="70"/>
    </row>
    <row r="252" spans="1:35" s="136" customFormat="1" ht="15.75" thickBot="1" x14ac:dyDescent="0.3">
      <c r="A252" s="198" t="s">
        <v>484</v>
      </c>
      <c r="B252" s="1" t="s">
        <v>492</v>
      </c>
      <c r="C252" s="213" t="s">
        <v>490</v>
      </c>
      <c r="D252" s="135">
        <f t="shared" si="19"/>
        <v>4289</v>
      </c>
      <c r="E252" s="503">
        <v>6176.16</v>
      </c>
      <c r="F252" t="s">
        <v>1557</v>
      </c>
      <c r="G252" s="347" t="e">
        <f>VLOOKUP(F252,#REF!,2,0)</f>
        <v>#REF!</v>
      </c>
      <c r="H252" s="501">
        <f t="shared" si="16"/>
        <v>9881.8559999999998</v>
      </c>
      <c r="I252" s="119" t="s">
        <v>483</v>
      </c>
      <c r="J252" s="2" t="s">
        <v>491</v>
      </c>
      <c r="K252" s="268">
        <v>1</v>
      </c>
      <c r="L252" s="44">
        <f>Список!$C$83</f>
        <v>3040</v>
      </c>
      <c r="M252" s="119" t="s">
        <v>529</v>
      </c>
      <c r="N252" s="2" t="s">
        <v>507</v>
      </c>
      <c r="O252" s="213">
        <v>1</v>
      </c>
      <c r="P252" s="44">
        <f>Список!$C$88</f>
        <v>1249</v>
      </c>
      <c r="Q252" s="154"/>
      <c r="R252" s="2"/>
      <c r="S252" s="213"/>
      <c r="T252" s="44"/>
      <c r="U252" s="154"/>
      <c r="V252" s="2"/>
      <c r="W252" s="213"/>
      <c r="X252" s="44"/>
      <c r="Y252" s="137"/>
      <c r="Z252" s="2"/>
      <c r="AA252" s="213"/>
      <c r="AB252" s="44"/>
      <c r="AC252" s="32"/>
      <c r="AD252" s="26"/>
      <c r="AE252" s="213"/>
      <c r="AF252" s="44"/>
      <c r="AG252" s="133"/>
      <c r="AI252" s="133"/>
    </row>
    <row r="253" spans="1:35" s="136" customFormat="1" ht="15.75" thickBot="1" x14ac:dyDescent="0.3">
      <c r="A253" s="198" t="s">
        <v>485</v>
      </c>
      <c r="B253" s="1" t="s">
        <v>493</v>
      </c>
      <c r="C253" s="213" t="s">
        <v>490</v>
      </c>
      <c r="D253" s="135">
        <f t="shared" si="19"/>
        <v>4289</v>
      </c>
      <c r="E253" s="503">
        <v>6176.16</v>
      </c>
      <c r="F253" t="s">
        <v>1558</v>
      </c>
      <c r="G253" s="347" t="e">
        <f>VLOOKUP(F253,#REF!,2,0)</f>
        <v>#REF!</v>
      </c>
      <c r="H253" s="501">
        <f t="shared" si="16"/>
        <v>9881.8559999999998</v>
      </c>
      <c r="I253" s="119" t="s">
        <v>483</v>
      </c>
      <c r="J253" s="2" t="s">
        <v>491</v>
      </c>
      <c r="K253" s="268">
        <v>1</v>
      </c>
      <c r="L253" s="44">
        <f>Список!$C$83</f>
        <v>3040</v>
      </c>
      <c r="M253" s="119" t="s">
        <v>530</v>
      </c>
      <c r="N253" s="2" t="s">
        <v>509</v>
      </c>
      <c r="O253" s="213">
        <v>1</v>
      </c>
      <c r="P253" s="44">
        <f>Список!$C$89</f>
        <v>1249</v>
      </c>
      <c r="Q253" s="154"/>
      <c r="R253" s="2"/>
      <c r="S253" s="213"/>
      <c r="T253" s="44"/>
      <c r="U253" s="154"/>
      <c r="V253" s="2"/>
      <c r="W253" s="213"/>
      <c r="X253" s="44"/>
      <c r="Y253" s="137"/>
      <c r="Z253" s="2"/>
      <c r="AA253" s="213"/>
      <c r="AB253" s="44"/>
      <c r="AC253" s="32"/>
      <c r="AD253" s="26"/>
      <c r="AE253" s="213"/>
      <c r="AF253" s="44"/>
      <c r="AG253" s="133"/>
      <c r="AI253" s="133"/>
    </row>
    <row r="254" spans="1:35" s="136" customFormat="1" ht="15.75" thickBot="1" x14ac:dyDescent="0.3">
      <c r="A254" s="198" t="s">
        <v>486</v>
      </c>
      <c r="B254" s="1" t="s">
        <v>494</v>
      </c>
      <c r="C254" s="213" t="s">
        <v>490</v>
      </c>
      <c r="D254" s="135">
        <f t="shared" si="19"/>
        <v>4518</v>
      </c>
      <c r="E254" s="503">
        <v>6505.92</v>
      </c>
      <c r="F254" t="s">
        <v>1559</v>
      </c>
      <c r="G254" s="347" t="e">
        <f>VLOOKUP(F254,#REF!,2,0)</f>
        <v>#REF!</v>
      </c>
      <c r="H254" s="501">
        <f t="shared" si="16"/>
        <v>10409.472</v>
      </c>
      <c r="I254" s="119" t="s">
        <v>483</v>
      </c>
      <c r="J254" s="2" t="s">
        <v>491</v>
      </c>
      <c r="K254" s="268">
        <v>1</v>
      </c>
      <c r="L254" s="44">
        <f>Список!$C$83</f>
        <v>3040</v>
      </c>
      <c r="M254" s="119" t="s">
        <v>590</v>
      </c>
      <c r="N254" s="2" t="s">
        <v>589</v>
      </c>
      <c r="O254" s="213">
        <v>1</v>
      </c>
      <c r="P254" s="44">
        <f>Список!$C$162</f>
        <v>886</v>
      </c>
      <c r="Q254" s="119" t="s">
        <v>591</v>
      </c>
      <c r="R254" s="30" t="s">
        <v>592</v>
      </c>
      <c r="S254" s="221">
        <v>1</v>
      </c>
      <c r="T254" s="44">
        <f>Список!$C$164</f>
        <v>592</v>
      </c>
      <c r="U254" s="154"/>
      <c r="V254" s="2"/>
      <c r="W254" s="213"/>
      <c r="X254" s="44"/>
      <c r="Y254" s="137"/>
      <c r="Z254" s="2"/>
      <c r="AA254" s="213"/>
      <c r="AB254" s="44"/>
      <c r="AC254" s="32"/>
      <c r="AD254" s="26"/>
      <c r="AE254" s="213"/>
      <c r="AF254" s="44"/>
      <c r="AG254" s="133"/>
      <c r="AI254" s="133"/>
    </row>
    <row r="255" spans="1:35" s="136" customFormat="1" ht="15.75" thickBot="1" x14ac:dyDescent="0.3">
      <c r="A255" s="198" t="s">
        <v>487</v>
      </c>
      <c r="B255" s="1" t="s">
        <v>495</v>
      </c>
      <c r="C255" s="213" t="s">
        <v>490</v>
      </c>
      <c r="D255" s="135">
        <f t="shared" si="19"/>
        <v>4518</v>
      </c>
      <c r="E255" s="503">
        <v>6505.92</v>
      </c>
      <c r="F255" t="s">
        <v>1560</v>
      </c>
      <c r="G255" s="347" t="e">
        <f>VLOOKUP(F255,#REF!,2,0)</f>
        <v>#REF!</v>
      </c>
      <c r="H255" s="501">
        <f t="shared" si="16"/>
        <v>10409.472</v>
      </c>
      <c r="I255" s="119" t="s">
        <v>483</v>
      </c>
      <c r="J255" s="2" t="s">
        <v>491</v>
      </c>
      <c r="K255" s="268">
        <v>1</v>
      </c>
      <c r="L255" s="44">
        <f>Список!$C$83</f>
        <v>3040</v>
      </c>
      <c r="M255" s="119" t="s">
        <v>593</v>
      </c>
      <c r="N255" s="2" t="s">
        <v>594</v>
      </c>
      <c r="O255" s="213">
        <v>1</v>
      </c>
      <c r="P255" s="44">
        <f>Список!$C$163</f>
        <v>886</v>
      </c>
      <c r="Q255" s="119" t="s">
        <v>591</v>
      </c>
      <c r="R255" s="30" t="s">
        <v>592</v>
      </c>
      <c r="S255" s="221">
        <v>1</v>
      </c>
      <c r="T255" s="44">
        <f>Список!$C$164</f>
        <v>592</v>
      </c>
      <c r="U255" s="154"/>
      <c r="V255" s="2"/>
      <c r="W255" s="213"/>
      <c r="X255" s="44"/>
      <c r="Y255" s="137"/>
      <c r="Z255" s="2"/>
      <c r="AA255" s="213"/>
      <c r="AB255" s="44"/>
      <c r="AC255" s="32"/>
      <c r="AD255" s="26"/>
      <c r="AE255" s="213"/>
      <c r="AF255" s="44"/>
      <c r="AG255" s="133"/>
      <c r="AI255" s="133"/>
    </row>
    <row r="256" spans="1:35" s="136" customFormat="1" ht="15.75" thickBot="1" x14ac:dyDescent="0.3">
      <c r="A256" s="198" t="s">
        <v>488</v>
      </c>
      <c r="B256" s="1" t="s">
        <v>496</v>
      </c>
      <c r="C256" s="213" t="s">
        <v>490</v>
      </c>
      <c r="D256" s="135">
        <f t="shared" si="19"/>
        <v>6344</v>
      </c>
      <c r="E256" s="503">
        <v>9135.36</v>
      </c>
      <c r="F256" t="s">
        <v>1561</v>
      </c>
      <c r="G256" s="347" t="e">
        <f>VLOOKUP(F256,#REF!,2,0)</f>
        <v>#REF!</v>
      </c>
      <c r="H256" s="501">
        <f t="shared" si="16"/>
        <v>14616.576000000001</v>
      </c>
      <c r="I256" s="119" t="s">
        <v>483</v>
      </c>
      <c r="J256" s="2" t="s">
        <v>491</v>
      </c>
      <c r="K256" s="268">
        <v>1</v>
      </c>
      <c r="L256" s="44">
        <f>Список!$C$83</f>
        <v>3040</v>
      </c>
      <c r="M256" s="117" t="s">
        <v>539</v>
      </c>
      <c r="N256" s="2" t="s">
        <v>522</v>
      </c>
      <c r="O256" s="213">
        <v>1</v>
      </c>
      <c r="P256" s="44">
        <f>Список!$C$98</f>
        <v>3304</v>
      </c>
      <c r="Q256" s="154"/>
      <c r="R256" s="2"/>
      <c r="S256" s="213"/>
      <c r="T256" s="44"/>
      <c r="U256" s="154"/>
      <c r="V256" s="2"/>
      <c r="W256" s="213"/>
      <c r="X256" s="44"/>
      <c r="Y256" s="137"/>
      <c r="Z256" s="2"/>
      <c r="AA256" s="213"/>
      <c r="AB256" s="44"/>
      <c r="AC256" s="32"/>
      <c r="AD256" s="26"/>
      <c r="AE256" s="213"/>
      <c r="AF256" s="44"/>
      <c r="AG256" s="133"/>
      <c r="AI256" s="133"/>
    </row>
    <row r="257" spans="1:35" s="139" customFormat="1" ht="15.75" thickBot="1" x14ac:dyDescent="0.3">
      <c r="A257" s="198" t="s">
        <v>489</v>
      </c>
      <c r="B257" s="1" t="s">
        <v>497</v>
      </c>
      <c r="C257" s="213" t="s">
        <v>490</v>
      </c>
      <c r="D257" s="135">
        <f t="shared" si="19"/>
        <v>6344</v>
      </c>
      <c r="E257" s="503">
        <v>9135.36</v>
      </c>
      <c r="F257" t="s">
        <v>1562</v>
      </c>
      <c r="G257" s="347" t="e">
        <f>VLOOKUP(F257,#REF!,2,0)</f>
        <v>#REF!</v>
      </c>
      <c r="H257" s="501">
        <f t="shared" si="16"/>
        <v>14616.576000000001</v>
      </c>
      <c r="I257" s="119" t="s">
        <v>483</v>
      </c>
      <c r="J257" s="2" t="s">
        <v>491</v>
      </c>
      <c r="K257" s="268">
        <v>1</v>
      </c>
      <c r="L257" s="44">
        <f>Список!$C$83</f>
        <v>3040</v>
      </c>
      <c r="M257" s="117" t="s">
        <v>540</v>
      </c>
      <c r="N257" s="2" t="s">
        <v>524</v>
      </c>
      <c r="O257" s="213">
        <v>1</v>
      </c>
      <c r="P257" s="44">
        <f>Список!$C$99</f>
        <v>3304</v>
      </c>
      <c r="Q257" s="150"/>
      <c r="R257" s="55"/>
      <c r="S257" s="214"/>
      <c r="T257" s="71"/>
      <c r="U257" s="150"/>
      <c r="V257" s="55"/>
      <c r="W257" s="214"/>
      <c r="X257" s="71"/>
      <c r="Y257" s="140"/>
      <c r="Z257" s="55"/>
      <c r="AA257" s="214"/>
      <c r="AB257" s="71"/>
      <c r="AC257" s="49"/>
      <c r="AD257" s="50"/>
      <c r="AE257" s="214"/>
      <c r="AF257" s="71"/>
      <c r="AG257" s="133"/>
      <c r="AI257" s="133"/>
    </row>
    <row r="258" spans="1:35" s="136" customFormat="1" ht="30.75" thickBot="1" x14ac:dyDescent="0.3">
      <c r="A258" s="198" t="s">
        <v>1217</v>
      </c>
      <c r="B258" s="1" t="s">
        <v>1180</v>
      </c>
      <c r="C258" s="213" t="s">
        <v>490</v>
      </c>
      <c r="D258" s="135">
        <f t="shared" ref="D258:D259" si="25">SUM(K258*L258)+(O258*P258)+(S258*T258)+(W258*X258)+(AA258*AB258)+(AE258*AF258)</f>
        <v>7601</v>
      </c>
      <c r="E258" s="503">
        <v>10945.44</v>
      </c>
      <c r="F258" t="s">
        <v>1563</v>
      </c>
      <c r="G258" s="347" t="e">
        <f>VLOOKUP(F258,#REF!,2,0)</f>
        <v>#REF!</v>
      </c>
      <c r="H258" s="501">
        <f t="shared" si="16"/>
        <v>17512.704000000002</v>
      </c>
      <c r="I258" s="119" t="s">
        <v>483</v>
      </c>
      <c r="J258" s="2" t="s">
        <v>491</v>
      </c>
      <c r="K258" s="268">
        <v>1</v>
      </c>
      <c r="L258" s="44">
        <f>Список!$C$83</f>
        <v>3040</v>
      </c>
      <c r="M258" s="117" t="s">
        <v>1140</v>
      </c>
      <c r="N258" s="3" t="s">
        <v>1146</v>
      </c>
      <c r="O258" s="213">
        <v>1</v>
      </c>
      <c r="P258" s="44">
        <f>Список!$C$180</f>
        <v>4561</v>
      </c>
      <c r="Q258" s="176"/>
      <c r="R258" s="161"/>
      <c r="S258" s="219"/>
      <c r="T258" s="95"/>
      <c r="U258" s="176"/>
      <c r="V258" s="161"/>
      <c r="W258" s="219"/>
      <c r="X258" s="95"/>
      <c r="Y258" s="162"/>
      <c r="Z258" s="161"/>
      <c r="AA258" s="219"/>
      <c r="AB258" s="95"/>
      <c r="AC258" s="93"/>
      <c r="AD258" s="97"/>
      <c r="AE258" s="219"/>
      <c r="AF258" s="95"/>
      <c r="AG258" s="133"/>
      <c r="AI258" s="133"/>
    </row>
    <row r="259" spans="1:35" s="139" customFormat="1" ht="30.75" thickBot="1" x14ac:dyDescent="0.3">
      <c r="A259" s="199" t="s">
        <v>1218</v>
      </c>
      <c r="B259" s="15" t="s">
        <v>1181</v>
      </c>
      <c r="C259" s="214" t="s">
        <v>490</v>
      </c>
      <c r="D259" s="138">
        <f t="shared" si="25"/>
        <v>7601</v>
      </c>
      <c r="E259" s="506">
        <v>10945.44</v>
      </c>
      <c r="F259" t="s">
        <v>1564</v>
      </c>
      <c r="G259" s="347" t="e">
        <f>VLOOKUP(F259,#REF!,2,0)</f>
        <v>#REF!</v>
      </c>
      <c r="H259" s="501">
        <f t="shared" si="16"/>
        <v>17512.704000000002</v>
      </c>
      <c r="I259" s="120" t="s">
        <v>483</v>
      </c>
      <c r="J259" s="55" t="s">
        <v>491</v>
      </c>
      <c r="K259" s="269">
        <v>1</v>
      </c>
      <c r="L259" s="71">
        <f>Список!$C$83</f>
        <v>3040</v>
      </c>
      <c r="M259" s="118" t="s">
        <v>1141</v>
      </c>
      <c r="N259" s="11" t="s">
        <v>1147</v>
      </c>
      <c r="O259" s="214">
        <v>1</v>
      </c>
      <c r="P259" s="71">
        <f>Список!$C$181</f>
        <v>4561</v>
      </c>
      <c r="Q259" s="238"/>
      <c r="R259" s="122"/>
      <c r="S259" s="222"/>
      <c r="T259" s="239"/>
      <c r="U259" s="238"/>
      <c r="V259" s="122"/>
      <c r="W259" s="222"/>
      <c r="X259" s="239"/>
      <c r="Y259" s="240"/>
      <c r="Z259" s="122"/>
      <c r="AA259" s="222"/>
      <c r="AB259" s="239"/>
      <c r="AC259" s="241"/>
      <c r="AD259" s="56"/>
      <c r="AE259" s="222"/>
      <c r="AF259" s="239"/>
      <c r="AG259" s="133"/>
      <c r="AI259" s="133"/>
    </row>
    <row r="260" spans="1:35" s="133" customFormat="1" ht="15.75" thickBot="1" x14ac:dyDescent="0.3">
      <c r="A260" s="203" t="s">
        <v>525</v>
      </c>
      <c r="B260" s="48" t="s">
        <v>502</v>
      </c>
      <c r="C260" s="215" t="s">
        <v>503</v>
      </c>
      <c r="D260" s="132">
        <f t="shared" si="19"/>
        <v>2435</v>
      </c>
      <c r="E260" s="502">
        <v>3506.3999999999996</v>
      </c>
      <c r="F260" t="s">
        <v>1565</v>
      </c>
      <c r="G260" s="347" t="e">
        <f>VLOOKUP(F260,#REF!,2,0)</f>
        <v>#REF!</v>
      </c>
      <c r="H260" s="501">
        <f t="shared" si="16"/>
        <v>5610.24</v>
      </c>
      <c r="I260" s="156" t="s">
        <v>525</v>
      </c>
      <c r="J260" s="48" t="s">
        <v>502</v>
      </c>
      <c r="K260" s="270">
        <v>1</v>
      </c>
      <c r="L260" s="70">
        <f>Список!$C$84</f>
        <v>2435</v>
      </c>
      <c r="M260" s="149"/>
      <c r="N260" s="48"/>
      <c r="O260" s="215"/>
      <c r="P260" s="70"/>
      <c r="Q260" s="149"/>
      <c r="R260" s="48"/>
      <c r="S260" s="215"/>
      <c r="T260" s="70"/>
      <c r="U260" s="149"/>
      <c r="V260" s="48"/>
      <c r="W260" s="215"/>
      <c r="X260" s="70"/>
      <c r="Y260" s="134"/>
      <c r="Z260" s="48"/>
      <c r="AA260" s="215"/>
      <c r="AB260" s="70"/>
      <c r="AC260" s="47"/>
      <c r="AD260" s="54"/>
      <c r="AE260" s="215"/>
      <c r="AF260" s="70"/>
    </row>
    <row r="261" spans="1:35" s="136" customFormat="1" ht="15.75" thickBot="1" x14ac:dyDescent="0.3">
      <c r="A261" s="204" t="s">
        <v>526</v>
      </c>
      <c r="B261" s="2" t="s">
        <v>504</v>
      </c>
      <c r="C261" s="213" t="s">
        <v>503</v>
      </c>
      <c r="D261" s="135">
        <f t="shared" si="19"/>
        <v>2435</v>
      </c>
      <c r="E261" s="503">
        <v>3506.3999999999996</v>
      </c>
      <c r="F261" t="s">
        <v>1566</v>
      </c>
      <c r="G261" s="347" t="e">
        <f>VLOOKUP(F261,#REF!,2,0)</f>
        <v>#REF!</v>
      </c>
      <c r="H261" s="501">
        <f t="shared" ref="H261:H324" si="26">E261+E261*60%</f>
        <v>5610.24</v>
      </c>
      <c r="I261" s="119" t="s">
        <v>526</v>
      </c>
      <c r="J261" s="2" t="s">
        <v>504</v>
      </c>
      <c r="K261" s="268">
        <v>1</v>
      </c>
      <c r="L261" s="44">
        <f>Список!$C$85</f>
        <v>2435</v>
      </c>
      <c r="M261" s="154"/>
      <c r="N261" s="2"/>
      <c r="O261" s="213"/>
      <c r="P261" s="44"/>
      <c r="Q261" s="154"/>
      <c r="R261" s="2"/>
      <c r="S261" s="213"/>
      <c r="T261" s="44"/>
      <c r="U261" s="154"/>
      <c r="V261" s="2"/>
      <c r="W261" s="213"/>
      <c r="X261" s="44"/>
      <c r="Y261" s="137"/>
      <c r="Z261" s="2"/>
      <c r="AA261" s="213"/>
      <c r="AB261" s="44"/>
      <c r="AC261" s="32"/>
      <c r="AD261" s="26"/>
      <c r="AE261" s="213"/>
      <c r="AF261" s="44"/>
      <c r="AG261" s="133"/>
      <c r="AI261" s="133"/>
    </row>
    <row r="262" spans="1:35" s="136" customFormat="1" ht="15.75" thickBot="1" x14ac:dyDescent="0.3">
      <c r="A262" s="204" t="s">
        <v>527</v>
      </c>
      <c r="B262" s="2" t="s">
        <v>505</v>
      </c>
      <c r="C262" s="213" t="s">
        <v>506</v>
      </c>
      <c r="D262" s="135">
        <f t="shared" si="19"/>
        <v>1575</v>
      </c>
      <c r="E262" s="503">
        <v>2268</v>
      </c>
      <c r="F262" t="s">
        <v>1567</v>
      </c>
      <c r="G262" s="347" t="e">
        <f>VLOOKUP(F262,#REF!,2,0)</f>
        <v>#REF!</v>
      </c>
      <c r="H262" s="501">
        <f t="shared" si="26"/>
        <v>3628.8</v>
      </c>
      <c r="I262" s="119" t="s">
        <v>527</v>
      </c>
      <c r="J262" s="2" t="s">
        <v>505</v>
      </c>
      <c r="K262" s="268">
        <v>1</v>
      </c>
      <c r="L262" s="44">
        <f>Список!$C$86</f>
        <v>1575</v>
      </c>
      <c r="M262" s="154"/>
      <c r="N262" s="2"/>
      <c r="O262" s="213"/>
      <c r="P262" s="44"/>
      <c r="Q262" s="154"/>
      <c r="R262" s="2"/>
      <c r="S262" s="213"/>
      <c r="T262" s="44"/>
      <c r="U262" s="154"/>
      <c r="V262" s="2"/>
      <c r="W262" s="213"/>
      <c r="X262" s="44"/>
      <c r="Y262" s="137"/>
      <c r="Z262" s="2"/>
      <c r="AA262" s="213"/>
      <c r="AB262" s="44"/>
      <c r="AC262" s="32"/>
      <c r="AD262" s="26"/>
      <c r="AE262" s="213"/>
      <c r="AF262" s="44"/>
      <c r="AG262" s="133"/>
      <c r="AI262" s="133"/>
    </row>
    <row r="263" spans="1:35" s="136" customFormat="1" ht="15.75" thickBot="1" x14ac:dyDescent="0.3">
      <c r="A263" s="204" t="s">
        <v>528</v>
      </c>
      <c r="B263" s="2" t="s">
        <v>599</v>
      </c>
      <c r="C263" s="213" t="s">
        <v>506</v>
      </c>
      <c r="D263" s="135">
        <f t="shared" si="19"/>
        <v>1575</v>
      </c>
      <c r="E263" s="503">
        <v>2268</v>
      </c>
      <c r="F263" t="s">
        <v>1568</v>
      </c>
      <c r="G263" s="347" t="e">
        <f>VLOOKUP(F263,#REF!,2,0)</f>
        <v>#REF!</v>
      </c>
      <c r="H263" s="501">
        <f t="shared" si="26"/>
        <v>3628.8</v>
      </c>
      <c r="I263" s="119" t="s">
        <v>528</v>
      </c>
      <c r="J263" s="2" t="s">
        <v>599</v>
      </c>
      <c r="K263" s="268">
        <v>1</v>
      </c>
      <c r="L263" s="44">
        <f>Список!$C$87</f>
        <v>1575</v>
      </c>
      <c r="M263" s="154"/>
      <c r="N263" s="2"/>
      <c r="O263" s="213"/>
      <c r="P263" s="44"/>
      <c r="Q263" s="154"/>
      <c r="R263" s="2"/>
      <c r="S263" s="213"/>
      <c r="T263" s="44"/>
      <c r="U263" s="154"/>
      <c r="V263" s="2"/>
      <c r="W263" s="213"/>
      <c r="X263" s="44"/>
      <c r="Y263" s="137"/>
      <c r="Z263" s="2"/>
      <c r="AA263" s="213"/>
      <c r="AB263" s="44"/>
      <c r="AC263" s="32"/>
      <c r="AD263" s="26"/>
      <c r="AE263" s="213"/>
      <c r="AF263" s="44"/>
      <c r="AG263" s="133"/>
      <c r="AI263" s="133"/>
    </row>
    <row r="264" spans="1:35" s="136" customFormat="1" ht="15.75" thickBot="1" x14ac:dyDescent="0.3">
      <c r="A264" s="204" t="s">
        <v>529</v>
      </c>
      <c r="B264" s="2" t="s">
        <v>507</v>
      </c>
      <c r="C264" s="213" t="s">
        <v>508</v>
      </c>
      <c r="D264" s="135">
        <f t="shared" si="19"/>
        <v>1249</v>
      </c>
      <c r="E264" s="503">
        <v>1798.5600000000002</v>
      </c>
      <c r="F264" t="s">
        <v>1569</v>
      </c>
      <c r="G264" s="347" t="e">
        <f>VLOOKUP(F264,#REF!,2,0)</f>
        <v>#REF!</v>
      </c>
      <c r="H264" s="501">
        <f t="shared" si="26"/>
        <v>2877.6959999999999</v>
      </c>
      <c r="I264" s="119" t="s">
        <v>529</v>
      </c>
      <c r="J264" s="2" t="s">
        <v>507</v>
      </c>
      <c r="K264" s="268">
        <v>1</v>
      </c>
      <c r="L264" s="44">
        <f>Список!$C$88</f>
        <v>1249</v>
      </c>
      <c r="M264" s="154"/>
      <c r="N264" s="2"/>
      <c r="O264" s="213"/>
      <c r="P264" s="44"/>
      <c r="Q264" s="154"/>
      <c r="R264" s="2"/>
      <c r="S264" s="213"/>
      <c r="T264" s="44"/>
      <c r="U264" s="154"/>
      <c r="V264" s="2"/>
      <c r="W264" s="213"/>
      <c r="X264" s="44"/>
      <c r="Y264" s="137"/>
      <c r="Z264" s="2"/>
      <c r="AA264" s="213"/>
      <c r="AB264" s="44"/>
      <c r="AC264" s="32"/>
      <c r="AD264" s="26"/>
      <c r="AE264" s="213"/>
      <c r="AF264" s="44"/>
      <c r="AG264" s="133"/>
      <c r="AI264" s="133"/>
    </row>
    <row r="265" spans="1:35" s="139" customFormat="1" ht="15.75" thickBot="1" x14ac:dyDescent="0.3">
      <c r="A265" s="205" t="s">
        <v>530</v>
      </c>
      <c r="B265" s="55" t="s">
        <v>509</v>
      </c>
      <c r="C265" s="214" t="s">
        <v>508</v>
      </c>
      <c r="D265" s="138">
        <f t="shared" si="19"/>
        <v>1249</v>
      </c>
      <c r="E265" s="506">
        <v>1798.5600000000002</v>
      </c>
      <c r="F265" t="s">
        <v>1570</v>
      </c>
      <c r="G265" s="347" t="e">
        <f>VLOOKUP(F265,#REF!,2,0)</f>
        <v>#REF!</v>
      </c>
      <c r="H265" s="501">
        <f t="shared" si="26"/>
        <v>2877.6959999999999</v>
      </c>
      <c r="I265" s="120" t="s">
        <v>530</v>
      </c>
      <c r="J265" s="55" t="s">
        <v>509</v>
      </c>
      <c r="K265" s="269">
        <v>1</v>
      </c>
      <c r="L265" s="71">
        <f>Список!$C$89</f>
        <v>1249</v>
      </c>
      <c r="M265" s="150"/>
      <c r="N265" s="55"/>
      <c r="O265" s="214"/>
      <c r="P265" s="71"/>
      <c r="Q265" s="150"/>
      <c r="R265" s="55"/>
      <c r="S265" s="214"/>
      <c r="T265" s="71"/>
      <c r="U265" s="150"/>
      <c r="V265" s="55"/>
      <c r="W265" s="214"/>
      <c r="X265" s="71"/>
      <c r="Y265" s="140"/>
      <c r="Z265" s="55"/>
      <c r="AA265" s="214"/>
      <c r="AB265" s="71"/>
      <c r="AC265" s="49"/>
      <c r="AD265" s="50"/>
      <c r="AE265" s="214"/>
      <c r="AF265" s="71"/>
      <c r="AG265" s="133"/>
      <c r="AI265" s="133"/>
    </row>
    <row r="266" spans="1:35" s="133" customFormat="1" ht="15.75" thickBot="1" x14ac:dyDescent="0.3">
      <c r="A266" s="203" t="s">
        <v>531</v>
      </c>
      <c r="B266" s="8" t="s">
        <v>510</v>
      </c>
      <c r="C266" s="210" t="s">
        <v>511</v>
      </c>
      <c r="D266" s="132">
        <f t="shared" si="19"/>
        <v>1834</v>
      </c>
      <c r="E266" s="502">
        <v>2640.96</v>
      </c>
      <c r="F266" t="s">
        <v>1571</v>
      </c>
      <c r="G266" s="347" t="e">
        <f>VLOOKUP(F266,#REF!,2,0)</f>
        <v>#REF!</v>
      </c>
      <c r="H266" s="501">
        <f t="shared" si="26"/>
        <v>4225.5360000000001</v>
      </c>
      <c r="I266" s="156" t="s">
        <v>595</v>
      </c>
      <c r="J266" s="48" t="s">
        <v>596</v>
      </c>
      <c r="K266" s="270">
        <v>1</v>
      </c>
      <c r="L266" s="70">
        <f>Список!$C$160</f>
        <v>1242</v>
      </c>
      <c r="M266" s="156" t="s">
        <v>591</v>
      </c>
      <c r="N266" s="63" t="s">
        <v>592</v>
      </c>
      <c r="O266" s="218">
        <v>1</v>
      </c>
      <c r="P266" s="70">
        <f>Список!$C$164</f>
        <v>592</v>
      </c>
      <c r="Q266" s="149"/>
      <c r="R266" s="48"/>
      <c r="S266" s="215"/>
      <c r="T266" s="70"/>
      <c r="U266" s="149"/>
      <c r="V266" s="48"/>
      <c r="W266" s="215"/>
      <c r="X266" s="70"/>
      <c r="Y266" s="134"/>
      <c r="Z266" s="48"/>
      <c r="AA266" s="215"/>
      <c r="AB266" s="70"/>
      <c r="AC266" s="47"/>
      <c r="AD266" s="54"/>
      <c r="AE266" s="215"/>
      <c r="AF266" s="70"/>
    </row>
    <row r="267" spans="1:35" s="136" customFormat="1" ht="15.75" thickBot="1" x14ac:dyDescent="0.3">
      <c r="A267" s="204" t="s">
        <v>532</v>
      </c>
      <c r="B267" s="3" t="s">
        <v>512</v>
      </c>
      <c r="C267" s="211" t="s">
        <v>511</v>
      </c>
      <c r="D267" s="135">
        <f t="shared" si="19"/>
        <v>1834</v>
      </c>
      <c r="E267" s="503">
        <v>2640.96</v>
      </c>
      <c r="F267" t="s">
        <v>1572</v>
      </c>
      <c r="G267" s="347" t="e">
        <f>VLOOKUP(F267,#REF!,2,0)</f>
        <v>#REF!</v>
      </c>
      <c r="H267" s="501">
        <f t="shared" si="26"/>
        <v>4225.5360000000001</v>
      </c>
      <c r="I267" s="119" t="s">
        <v>597</v>
      </c>
      <c r="J267" s="2" t="s">
        <v>598</v>
      </c>
      <c r="K267" s="268">
        <v>1</v>
      </c>
      <c r="L267" s="44">
        <f>Список!$C$161</f>
        <v>1242</v>
      </c>
      <c r="M267" s="119" t="s">
        <v>591</v>
      </c>
      <c r="N267" s="30" t="s">
        <v>592</v>
      </c>
      <c r="O267" s="221">
        <v>1</v>
      </c>
      <c r="P267" s="44">
        <f>Список!$C$164</f>
        <v>592</v>
      </c>
      <c r="Q267" s="154"/>
      <c r="R267" s="2"/>
      <c r="S267" s="213"/>
      <c r="T267" s="44"/>
      <c r="U267" s="154"/>
      <c r="V267" s="2"/>
      <c r="W267" s="213"/>
      <c r="X267" s="44"/>
      <c r="Y267" s="137"/>
      <c r="Z267" s="2"/>
      <c r="AA267" s="213"/>
      <c r="AB267" s="44"/>
      <c r="AC267" s="32"/>
      <c r="AD267" s="26"/>
      <c r="AE267" s="213"/>
      <c r="AF267" s="44"/>
      <c r="AG267" s="133"/>
      <c r="AI267" s="133"/>
    </row>
    <row r="268" spans="1:35" s="136" customFormat="1" ht="15.75" thickBot="1" x14ac:dyDescent="0.3">
      <c r="A268" s="204" t="s">
        <v>533</v>
      </c>
      <c r="B268" s="3" t="s">
        <v>513</v>
      </c>
      <c r="C268" s="211" t="s">
        <v>514</v>
      </c>
      <c r="D268" s="135">
        <f t="shared" si="19"/>
        <v>1478</v>
      </c>
      <c r="E268" s="503">
        <v>2128.3200000000002</v>
      </c>
      <c r="F268" t="s">
        <v>1573</v>
      </c>
      <c r="G268" s="347" t="e">
        <f>VLOOKUP(F268,#REF!,2,0)</f>
        <v>#REF!</v>
      </c>
      <c r="H268" s="501">
        <f t="shared" si="26"/>
        <v>3405.3119999999999</v>
      </c>
      <c r="I268" s="119" t="s">
        <v>590</v>
      </c>
      <c r="J268" s="2" t="s">
        <v>589</v>
      </c>
      <c r="K268" s="268">
        <v>1</v>
      </c>
      <c r="L268" s="44">
        <f>Список!$C$162</f>
        <v>886</v>
      </c>
      <c r="M268" s="119" t="s">
        <v>591</v>
      </c>
      <c r="N268" s="30" t="s">
        <v>592</v>
      </c>
      <c r="O268" s="221">
        <v>1</v>
      </c>
      <c r="P268" s="44">
        <f>Список!$C$164</f>
        <v>592</v>
      </c>
      <c r="Q268" s="154"/>
      <c r="R268" s="2"/>
      <c r="S268" s="213"/>
      <c r="T268" s="44"/>
      <c r="U268" s="154"/>
      <c r="V268" s="2"/>
      <c r="W268" s="213"/>
      <c r="X268" s="44"/>
      <c r="Y268" s="137"/>
      <c r="Z268" s="2"/>
      <c r="AA268" s="213"/>
      <c r="AB268" s="44"/>
      <c r="AC268" s="32"/>
      <c r="AD268" s="26"/>
      <c r="AE268" s="213"/>
      <c r="AF268" s="44"/>
      <c r="AG268" s="133"/>
      <c r="AI268" s="133"/>
    </row>
    <row r="269" spans="1:35" s="139" customFormat="1" ht="15.75" thickBot="1" x14ac:dyDescent="0.3">
      <c r="A269" s="205" t="s">
        <v>534</v>
      </c>
      <c r="B269" s="11" t="s">
        <v>515</v>
      </c>
      <c r="C269" s="212" t="s">
        <v>514</v>
      </c>
      <c r="D269" s="138">
        <f t="shared" si="19"/>
        <v>1478</v>
      </c>
      <c r="E269" s="506">
        <v>2128.3200000000002</v>
      </c>
      <c r="F269" t="s">
        <v>1574</v>
      </c>
      <c r="G269" s="347" t="e">
        <f>VLOOKUP(F269,#REF!,2,0)</f>
        <v>#REF!</v>
      </c>
      <c r="H269" s="501">
        <f t="shared" si="26"/>
        <v>3405.3119999999999</v>
      </c>
      <c r="I269" s="120" t="s">
        <v>593</v>
      </c>
      <c r="J269" s="55" t="s">
        <v>594</v>
      </c>
      <c r="K269" s="269">
        <v>1</v>
      </c>
      <c r="L269" s="71">
        <f>Список!$C$163</f>
        <v>886</v>
      </c>
      <c r="M269" s="120" t="s">
        <v>591</v>
      </c>
      <c r="N269" s="50" t="s">
        <v>592</v>
      </c>
      <c r="O269" s="214">
        <v>1</v>
      </c>
      <c r="P269" s="71">
        <f>Список!$C$164</f>
        <v>592</v>
      </c>
      <c r="Q269" s="150"/>
      <c r="R269" s="55"/>
      <c r="S269" s="214"/>
      <c r="T269" s="71"/>
      <c r="U269" s="150"/>
      <c r="V269" s="55"/>
      <c r="W269" s="214"/>
      <c r="X269" s="71"/>
      <c r="Y269" s="140"/>
      <c r="Z269" s="55"/>
      <c r="AA269" s="214"/>
      <c r="AB269" s="71"/>
      <c r="AC269" s="49"/>
      <c r="AD269" s="50"/>
      <c r="AE269" s="214"/>
      <c r="AF269" s="71"/>
      <c r="AG269" s="133"/>
      <c r="AI269" s="133"/>
    </row>
    <row r="270" spans="1:35" s="133" customFormat="1" ht="15.75" thickBot="1" x14ac:dyDescent="0.3">
      <c r="A270" s="197" t="s">
        <v>535</v>
      </c>
      <c r="B270" s="48" t="s">
        <v>516</v>
      </c>
      <c r="C270" s="215" t="s">
        <v>517</v>
      </c>
      <c r="D270" s="132">
        <f t="shared" si="19"/>
        <v>5743</v>
      </c>
      <c r="E270" s="502">
        <v>8269.92</v>
      </c>
      <c r="F270" t="s">
        <v>1575</v>
      </c>
      <c r="G270" s="347" t="e">
        <f>VLOOKUP(F270,#REF!,2,0)</f>
        <v>#REF!</v>
      </c>
      <c r="H270" s="501">
        <f t="shared" si="26"/>
        <v>13231.871999999999</v>
      </c>
      <c r="I270" s="116" t="s">
        <v>535</v>
      </c>
      <c r="J270" s="48" t="s">
        <v>516</v>
      </c>
      <c r="K270" s="270">
        <v>1</v>
      </c>
      <c r="L270" s="70">
        <f>Список!$C$94</f>
        <v>5743</v>
      </c>
      <c r="M270" s="149"/>
      <c r="N270" s="48"/>
      <c r="O270" s="215"/>
      <c r="P270" s="70"/>
      <c r="Q270" s="149"/>
      <c r="R270" s="48"/>
      <c r="S270" s="215"/>
      <c r="T270" s="70"/>
      <c r="U270" s="149"/>
      <c r="V270" s="48"/>
      <c r="W270" s="215"/>
      <c r="X270" s="70"/>
      <c r="Y270" s="134"/>
      <c r="Z270" s="48"/>
      <c r="AA270" s="215"/>
      <c r="AB270" s="70"/>
      <c r="AC270" s="47"/>
      <c r="AD270" s="54"/>
      <c r="AE270" s="215"/>
      <c r="AF270" s="70"/>
    </row>
    <row r="271" spans="1:35" s="136" customFormat="1" ht="15.75" thickBot="1" x14ac:dyDescent="0.3">
      <c r="A271" s="198" t="s">
        <v>536</v>
      </c>
      <c r="B271" s="2" t="s">
        <v>518</v>
      </c>
      <c r="C271" s="213" t="s">
        <v>517</v>
      </c>
      <c r="D271" s="135">
        <f t="shared" si="19"/>
        <v>5743</v>
      </c>
      <c r="E271" s="503">
        <v>8269.92</v>
      </c>
      <c r="F271" t="s">
        <v>1576</v>
      </c>
      <c r="G271" s="347" t="e">
        <f>VLOOKUP(F271,#REF!,2,0)</f>
        <v>#REF!</v>
      </c>
      <c r="H271" s="501">
        <f t="shared" si="26"/>
        <v>13231.871999999999</v>
      </c>
      <c r="I271" s="117" t="s">
        <v>536</v>
      </c>
      <c r="J271" s="2" t="s">
        <v>518</v>
      </c>
      <c r="K271" s="268">
        <v>1</v>
      </c>
      <c r="L271" s="44">
        <f>Список!$C$95</f>
        <v>5743</v>
      </c>
      <c r="M271" s="154"/>
      <c r="N271" s="2"/>
      <c r="O271" s="213"/>
      <c r="P271" s="44"/>
      <c r="Q271" s="154"/>
      <c r="R271" s="2"/>
      <c r="S271" s="213"/>
      <c r="T271" s="44"/>
      <c r="U271" s="154"/>
      <c r="V271" s="2"/>
      <c r="W271" s="213"/>
      <c r="X271" s="44"/>
      <c r="Y271" s="137"/>
      <c r="Z271" s="2"/>
      <c r="AA271" s="213"/>
      <c r="AB271" s="44"/>
      <c r="AC271" s="32"/>
      <c r="AD271" s="26"/>
      <c r="AE271" s="213"/>
      <c r="AF271" s="44"/>
      <c r="AG271" s="133"/>
      <c r="AI271" s="133"/>
    </row>
    <row r="272" spans="1:35" s="136" customFormat="1" ht="15.75" thickBot="1" x14ac:dyDescent="0.3">
      <c r="A272" s="198" t="s">
        <v>537</v>
      </c>
      <c r="B272" s="2" t="s">
        <v>519</v>
      </c>
      <c r="C272" s="213" t="s">
        <v>520</v>
      </c>
      <c r="D272" s="135">
        <f t="shared" si="19"/>
        <v>4217</v>
      </c>
      <c r="E272" s="503">
        <v>6072.48</v>
      </c>
      <c r="F272" t="s">
        <v>1577</v>
      </c>
      <c r="G272" s="347" t="e">
        <f>VLOOKUP(F272,#REF!,2,0)</f>
        <v>#REF!</v>
      </c>
      <c r="H272" s="501">
        <f t="shared" si="26"/>
        <v>9715.9679999999989</v>
      </c>
      <c r="I272" s="117" t="s">
        <v>537</v>
      </c>
      <c r="J272" s="2" t="s">
        <v>519</v>
      </c>
      <c r="K272" s="268">
        <v>1</v>
      </c>
      <c r="L272" s="44">
        <f>Список!$C$96</f>
        <v>4217</v>
      </c>
      <c r="M272" s="154"/>
      <c r="N272" s="2"/>
      <c r="O272" s="213"/>
      <c r="P272" s="44"/>
      <c r="Q272" s="154"/>
      <c r="R272" s="2"/>
      <c r="S272" s="213"/>
      <c r="T272" s="44"/>
      <c r="U272" s="154"/>
      <c r="V272" s="2"/>
      <c r="W272" s="213"/>
      <c r="X272" s="44"/>
      <c r="Y272" s="137"/>
      <c r="Z272" s="2"/>
      <c r="AA272" s="213"/>
      <c r="AB272" s="44"/>
      <c r="AC272" s="32"/>
      <c r="AD272" s="26"/>
      <c r="AE272" s="213"/>
      <c r="AF272" s="44"/>
      <c r="AG272" s="133"/>
      <c r="AI272" s="133"/>
    </row>
    <row r="273" spans="1:35" s="136" customFormat="1" ht="15.75" thickBot="1" x14ac:dyDescent="0.3">
      <c r="A273" s="198" t="s">
        <v>538</v>
      </c>
      <c r="B273" s="2" t="s">
        <v>521</v>
      </c>
      <c r="C273" s="213" t="s">
        <v>520</v>
      </c>
      <c r="D273" s="135">
        <f t="shared" si="19"/>
        <v>4217</v>
      </c>
      <c r="E273" s="503">
        <v>6072.48</v>
      </c>
      <c r="F273" t="s">
        <v>1578</v>
      </c>
      <c r="G273" s="347" t="e">
        <f>VLOOKUP(F273,#REF!,2,0)</f>
        <v>#REF!</v>
      </c>
      <c r="H273" s="501">
        <f t="shared" si="26"/>
        <v>9715.9679999999989</v>
      </c>
      <c r="I273" s="117" t="s">
        <v>538</v>
      </c>
      <c r="J273" s="2" t="s">
        <v>521</v>
      </c>
      <c r="K273" s="268">
        <v>1</v>
      </c>
      <c r="L273" s="44">
        <f>Список!$C$97</f>
        <v>4217</v>
      </c>
      <c r="M273" s="154"/>
      <c r="N273" s="2"/>
      <c r="O273" s="213"/>
      <c r="P273" s="44"/>
      <c r="Q273" s="154"/>
      <c r="R273" s="2"/>
      <c r="S273" s="213"/>
      <c r="T273" s="44"/>
      <c r="U273" s="154"/>
      <c r="V273" s="2"/>
      <c r="W273" s="213"/>
      <c r="X273" s="44"/>
      <c r="Y273" s="137"/>
      <c r="Z273" s="2"/>
      <c r="AA273" s="213"/>
      <c r="AB273" s="44"/>
      <c r="AC273" s="32"/>
      <c r="AD273" s="26"/>
      <c r="AE273" s="213"/>
      <c r="AF273" s="44"/>
      <c r="AG273" s="133"/>
      <c r="AI273" s="133"/>
    </row>
    <row r="274" spans="1:35" s="136" customFormat="1" ht="15.75" thickBot="1" x14ac:dyDescent="0.3">
      <c r="A274" s="198" t="s">
        <v>539</v>
      </c>
      <c r="B274" s="2" t="s">
        <v>522</v>
      </c>
      <c r="C274" s="213" t="s">
        <v>523</v>
      </c>
      <c r="D274" s="135">
        <f t="shared" si="19"/>
        <v>3304</v>
      </c>
      <c r="E274" s="503">
        <v>4757.76</v>
      </c>
      <c r="F274" t="s">
        <v>1579</v>
      </c>
      <c r="G274" s="347" t="e">
        <f>VLOOKUP(F274,#REF!,2,0)</f>
        <v>#REF!</v>
      </c>
      <c r="H274" s="501">
        <f t="shared" si="26"/>
        <v>7612.4160000000002</v>
      </c>
      <c r="I274" s="117" t="s">
        <v>539</v>
      </c>
      <c r="J274" s="2" t="s">
        <v>522</v>
      </c>
      <c r="K274" s="268">
        <v>1</v>
      </c>
      <c r="L274" s="44">
        <f>Список!$C$98</f>
        <v>3304</v>
      </c>
      <c r="M274" s="154"/>
      <c r="N274" s="2"/>
      <c r="O274" s="213"/>
      <c r="P274" s="44"/>
      <c r="Q274" s="154"/>
      <c r="R274" s="2"/>
      <c r="S274" s="213"/>
      <c r="T274" s="44"/>
      <c r="U274" s="154"/>
      <c r="V274" s="2"/>
      <c r="W274" s="213"/>
      <c r="X274" s="44"/>
      <c r="Y274" s="137"/>
      <c r="Z274" s="2"/>
      <c r="AA274" s="213"/>
      <c r="AB274" s="44"/>
      <c r="AC274" s="32"/>
      <c r="AD274" s="26"/>
      <c r="AE274" s="213"/>
      <c r="AF274" s="44"/>
      <c r="AG274" s="133"/>
      <c r="AI274" s="133"/>
    </row>
    <row r="275" spans="1:35" s="139" customFormat="1" ht="15.75" thickBot="1" x14ac:dyDescent="0.3">
      <c r="A275" s="199" t="s">
        <v>540</v>
      </c>
      <c r="B275" s="55" t="s">
        <v>524</v>
      </c>
      <c r="C275" s="214" t="s">
        <v>523</v>
      </c>
      <c r="D275" s="138">
        <f t="shared" si="19"/>
        <v>3304</v>
      </c>
      <c r="E275" s="506">
        <v>4757.76</v>
      </c>
      <c r="F275" t="s">
        <v>1580</v>
      </c>
      <c r="G275" s="347" t="e">
        <f>VLOOKUP(F275,#REF!,2,0)</f>
        <v>#REF!</v>
      </c>
      <c r="H275" s="501">
        <f t="shared" si="26"/>
        <v>7612.4160000000002</v>
      </c>
      <c r="I275" s="118" t="s">
        <v>540</v>
      </c>
      <c r="J275" s="55" t="s">
        <v>524</v>
      </c>
      <c r="K275" s="269">
        <v>1</v>
      </c>
      <c r="L275" s="71">
        <f>Список!$C$99</f>
        <v>3304</v>
      </c>
      <c r="M275" s="150"/>
      <c r="N275" s="55"/>
      <c r="O275" s="214"/>
      <c r="P275" s="71"/>
      <c r="Q275" s="150"/>
      <c r="R275" s="55"/>
      <c r="S275" s="214"/>
      <c r="T275" s="71"/>
      <c r="U275" s="150"/>
      <c r="V275" s="55"/>
      <c r="W275" s="214"/>
      <c r="X275" s="71"/>
      <c r="Y275" s="140"/>
      <c r="Z275" s="55"/>
      <c r="AA275" s="214"/>
      <c r="AB275" s="71"/>
      <c r="AC275" s="49"/>
      <c r="AD275" s="50"/>
      <c r="AE275" s="214"/>
      <c r="AF275" s="71"/>
      <c r="AG275" s="133"/>
      <c r="AI275" s="133"/>
    </row>
    <row r="276" spans="1:35" s="133" customFormat="1" ht="15.75" thickBot="1" x14ac:dyDescent="0.3">
      <c r="A276" s="197" t="s">
        <v>1136</v>
      </c>
      <c r="B276" s="48" t="s">
        <v>1142</v>
      </c>
      <c r="C276" s="215" t="s">
        <v>517</v>
      </c>
      <c r="D276" s="132">
        <f t="shared" ref="D276:D285" si="27">SUM(K276*L276)+(O276*P276)+(S276*T276)+(W276*X276)+(AA276*AB276)+(AE276*AF276)</f>
        <v>7548</v>
      </c>
      <c r="E276" s="502">
        <v>10869.119999999999</v>
      </c>
      <c r="F276" t="s">
        <v>1581</v>
      </c>
      <c r="G276" s="347" t="e">
        <f>VLOOKUP(F276,#REF!,2,0)</f>
        <v>#REF!</v>
      </c>
      <c r="H276" s="501">
        <f t="shared" si="26"/>
        <v>17390.591999999997</v>
      </c>
      <c r="I276" s="116" t="s">
        <v>1136</v>
      </c>
      <c r="J276" s="48" t="s">
        <v>1142</v>
      </c>
      <c r="K276" s="270">
        <v>1</v>
      </c>
      <c r="L276" s="70">
        <f>Список!$C$172</f>
        <v>7548</v>
      </c>
      <c r="M276" s="102"/>
      <c r="N276" s="102"/>
      <c r="O276" s="100"/>
      <c r="P276" s="101"/>
      <c r="Q276" s="102"/>
      <c r="R276" s="102"/>
      <c r="S276" s="100"/>
      <c r="T276" s="101"/>
      <c r="U276" s="102"/>
      <c r="V276" s="102"/>
      <c r="W276" s="100"/>
      <c r="X276" s="101"/>
      <c r="Y276" s="164"/>
      <c r="Z276" s="102"/>
      <c r="AA276" s="100"/>
      <c r="AB276" s="101"/>
      <c r="AC276" s="103"/>
      <c r="AD276" s="104"/>
      <c r="AE276" s="100"/>
      <c r="AF276" s="101"/>
    </row>
    <row r="277" spans="1:35" s="136" customFormat="1" ht="15.75" thickBot="1" x14ac:dyDescent="0.3">
      <c r="A277" s="198" t="s">
        <v>1137</v>
      </c>
      <c r="B277" s="2" t="s">
        <v>1143</v>
      </c>
      <c r="C277" s="213" t="s">
        <v>517</v>
      </c>
      <c r="D277" s="135">
        <f>SUM(K277*L277)+(O277*P277)+(S277*T277)+(W277*X277)+(AA277*AB277)+(AE277*AF277)</f>
        <v>7548</v>
      </c>
      <c r="E277" s="503">
        <v>10869.119999999999</v>
      </c>
      <c r="F277" t="s">
        <v>1582</v>
      </c>
      <c r="G277" s="347" t="e">
        <f>VLOOKUP(F277,#REF!,2,0)</f>
        <v>#REF!</v>
      </c>
      <c r="H277" s="501">
        <f t="shared" si="26"/>
        <v>17390.591999999997</v>
      </c>
      <c r="I277" s="117" t="s">
        <v>1137</v>
      </c>
      <c r="J277" s="2" t="s">
        <v>1143</v>
      </c>
      <c r="K277" s="268">
        <v>1</v>
      </c>
      <c r="L277" s="44">
        <f>Список!$C$173</f>
        <v>7548</v>
      </c>
      <c r="M277" s="38"/>
      <c r="N277" s="38"/>
      <c r="O277" s="31"/>
      <c r="P277" s="51"/>
      <c r="Q277" s="38"/>
      <c r="R277" s="38"/>
      <c r="S277" s="31"/>
      <c r="T277" s="51"/>
      <c r="U277" s="38"/>
      <c r="V277" s="38"/>
      <c r="W277" s="31"/>
      <c r="X277" s="51"/>
      <c r="Y277" s="129"/>
      <c r="Z277" s="38"/>
      <c r="AA277" s="31"/>
      <c r="AB277" s="51"/>
      <c r="AC277" s="40"/>
      <c r="AD277" s="41"/>
      <c r="AE277" s="31"/>
      <c r="AF277" s="51"/>
      <c r="AG277" s="133"/>
      <c r="AI277" s="133"/>
    </row>
    <row r="278" spans="1:35" s="136" customFormat="1" ht="15.75" thickBot="1" x14ac:dyDescent="0.3">
      <c r="A278" s="198" t="s">
        <v>1148</v>
      </c>
      <c r="B278" s="2" t="s">
        <v>1154</v>
      </c>
      <c r="C278" s="213" t="s">
        <v>517</v>
      </c>
      <c r="D278" s="135">
        <f>SUM(K278*L278)+(O278*P278)+(S278*T278)+(W278*X278)+(AA278*AB278)+(AE278*AF278)</f>
        <v>7548</v>
      </c>
      <c r="E278" s="503">
        <v>10869.119999999999</v>
      </c>
      <c r="F278" t="s">
        <v>1583</v>
      </c>
      <c r="G278" s="347" t="e">
        <f>VLOOKUP(F278,#REF!,2,0)</f>
        <v>#REF!</v>
      </c>
      <c r="H278" s="501">
        <f t="shared" si="26"/>
        <v>17390.591999999997</v>
      </c>
      <c r="I278" s="117" t="s">
        <v>1148</v>
      </c>
      <c r="J278" s="2" t="s">
        <v>1154</v>
      </c>
      <c r="K278" s="268">
        <v>1</v>
      </c>
      <c r="L278" s="44">
        <f>Список!$C$174</f>
        <v>7548</v>
      </c>
      <c r="M278" s="38"/>
      <c r="N278" s="38"/>
      <c r="O278" s="31"/>
      <c r="P278" s="51"/>
      <c r="Q278" s="38"/>
      <c r="R278" s="38"/>
      <c r="S278" s="31"/>
      <c r="T278" s="51"/>
      <c r="U278" s="38"/>
      <c r="V278" s="38"/>
      <c r="W278" s="31"/>
      <c r="X278" s="51"/>
      <c r="Y278" s="129"/>
      <c r="Z278" s="38"/>
      <c r="AA278" s="31"/>
      <c r="AB278" s="51"/>
      <c r="AC278" s="40"/>
      <c r="AD278" s="41"/>
      <c r="AE278" s="31"/>
      <c r="AF278" s="51"/>
      <c r="AG278" s="133"/>
      <c r="AI278" s="133"/>
    </row>
    <row r="279" spans="1:35" s="136" customFormat="1" ht="15.75" thickBot="1" x14ac:dyDescent="0.3">
      <c r="A279" s="198" t="s">
        <v>1149</v>
      </c>
      <c r="B279" s="2" t="s">
        <v>1155</v>
      </c>
      <c r="C279" s="213" t="s">
        <v>517</v>
      </c>
      <c r="D279" s="135">
        <f>SUM(K279*L279)+(O279*P279)+(S279*T279)+(W279*X279)+(AA279*AB279)+(AE279*AF279)</f>
        <v>7548</v>
      </c>
      <c r="E279" s="503">
        <v>10869.119999999999</v>
      </c>
      <c r="F279" t="s">
        <v>1584</v>
      </c>
      <c r="G279" s="347" t="e">
        <f>VLOOKUP(F279,#REF!,2,0)</f>
        <v>#REF!</v>
      </c>
      <c r="H279" s="501">
        <f t="shared" si="26"/>
        <v>17390.591999999997</v>
      </c>
      <c r="I279" s="117" t="s">
        <v>1149</v>
      </c>
      <c r="J279" s="2" t="s">
        <v>1155</v>
      </c>
      <c r="K279" s="268">
        <v>1</v>
      </c>
      <c r="L279" s="44">
        <f>Список!$C$175</f>
        <v>7548</v>
      </c>
      <c r="M279" s="38"/>
      <c r="N279" s="38"/>
      <c r="O279" s="31"/>
      <c r="P279" s="51"/>
      <c r="Q279" s="38"/>
      <c r="R279" s="38"/>
      <c r="S279" s="31"/>
      <c r="T279" s="51"/>
      <c r="U279" s="38"/>
      <c r="V279" s="38"/>
      <c r="W279" s="31"/>
      <c r="X279" s="51"/>
      <c r="Y279" s="129"/>
      <c r="Z279" s="38"/>
      <c r="AA279" s="31"/>
      <c r="AB279" s="51"/>
      <c r="AC279" s="40"/>
      <c r="AD279" s="41"/>
      <c r="AE279" s="31"/>
      <c r="AF279" s="51"/>
      <c r="AG279" s="133"/>
      <c r="AI279" s="133"/>
    </row>
    <row r="280" spans="1:35" s="136" customFormat="1" ht="15.75" thickBot="1" x14ac:dyDescent="0.3">
      <c r="A280" s="198" t="s">
        <v>1138</v>
      </c>
      <c r="B280" s="2" t="s">
        <v>1144</v>
      </c>
      <c r="C280" s="213" t="s">
        <v>520</v>
      </c>
      <c r="D280" s="135">
        <f t="shared" si="27"/>
        <v>5623</v>
      </c>
      <c r="E280" s="503">
        <v>8097.119999999999</v>
      </c>
      <c r="F280" t="s">
        <v>1585</v>
      </c>
      <c r="G280" s="347" t="e">
        <f>VLOOKUP(F280,#REF!,2,0)</f>
        <v>#REF!</v>
      </c>
      <c r="H280" s="501">
        <f t="shared" si="26"/>
        <v>12955.391999999998</v>
      </c>
      <c r="I280" s="117" t="s">
        <v>1138</v>
      </c>
      <c r="J280" s="2" t="s">
        <v>1144</v>
      </c>
      <c r="K280" s="268">
        <v>1</v>
      </c>
      <c r="L280" s="44">
        <f>Список!$C$176</f>
        <v>5623</v>
      </c>
      <c r="M280" s="38"/>
      <c r="N280" s="38"/>
      <c r="O280" s="31"/>
      <c r="P280" s="51"/>
      <c r="Q280" s="38"/>
      <c r="R280" s="38"/>
      <c r="S280" s="31"/>
      <c r="T280" s="51"/>
      <c r="U280" s="38"/>
      <c r="V280" s="38"/>
      <c r="W280" s="31"/>
      <c r="X280" s="51"/>
      <c r="Y280" s="129"/>
      <c r="Z280" s="38"/>
      <c r="AA280" s="31"/>
      <c r="AB280" s="51"/>
      <c r="AC280" s="40"/>
      <c r="AD280" s="41"/>
      <c r="AE280" s="31"/>
      <c r="AF280" s="51"/>
      <c r="AG280" s="133"/>
      <c r="AI280" s="133"/>
    </row>
    <row r="281" spans="1:35" s="136" customFormat="1" ht="15.75" thickBot="1" x14ac:dyDescent="0.3">
      <c r="A281" s="198" t="s">
        <v>1139</v>
      </c>
      <c r="B281" s="2" t="s">
        <v>1145</v>
      </c>
      <c r="C281" s="213" t="s">
        <v>520</v>
      </c>
      <c r="D281" s="135">
        <f t="shared" si="27"/>
        <v>5623</v>
      </c>
      <c r="E281" s="503">
        <v>8097.119999999999</v>
      </c>
      <c r="F281" t="s">
        <v>1586</v>
      </c>
      <c r="G281" s="347" t="e">
        <f>VLOOKUP(F281,#REF!,2,0)</f>
        <v>#REF!</v>
      </c>
      <c r="H281" s="501">
        <f t="shared" si="26"/>
        <v>12955.391999999998</v>
      </c>
      <c r="I281" s="117" t="s">
        <v>1139</v>
      </c>
      <c r="J281" s="2" t="s">
        <v>1145</v>
      </c>
      <c r="K281" s="268">
        <v>1</v>
      </c>
      <c r="L281" s="44">
        <f>Список!$C$177</f>
        <v>5623</v>
      </c>
      <c r="M281" s="38"/>
      <c r="N281" s="38"/>
      <c r="O281" s="31"/>
      <c r="P281" s="51"/>
      <c r="Q281" s="38"/>
      <c r="R281" s="38"/>
      <c r="S281" s="31"/>
      <c r="T281" s="51"/>
      <c r="U281" s="38"/>
      <c r="V281" s="38"/>
      <c r="W281" s="31"/>
      <c r="X281" s="51"/>
      <c r="Y281" s="129"/>
      <c r="Z281" s="38"/>
      <c r="AA281" s="31"/>
      <c r="AB281" s="51"/>
      <c r="AC281" s="40"/>
      <c r="AD281" s="41"/>
      <c r="AE281" s="31"/>
      <c r="AF281" s="51"/>
      <c r="AG281" s="133"/>
      <c r="AI281" s="133"/>
    </row>
    <row r="282" spans="1:35" s="136" customFormat="1" ht="15.75" thickBot="1" x14ac:dyDescent="0.3">
      <c r="A282" s="198" t="s">
        <v>1150</v>
      </c>
      <c r="B282" s="2" t="s">
        <v>1156</v>
      </c>
      <c r="C282" s="213" t="s">
        <v>520</v>
      </c>
      <c r="D282" s="135">
        <f>SUM(K282*L282)+(O282*P282)+(S282*T282)+(W282*X282)+(AA282*AB282)+(AE282*AF282)</f>
        <v>5623</v>
      </c>
      <c r="E282" s="503">
        <v>8097.119999999999</v>
      </c>
      <c r="F282" t="s">
        <v>1587</v>
      </c>
      <c r="G282" s="347" t="e">
        <f>VLOOKUP(F282,#REF!,2,0)</f>
        <v>#REF!</v>
      </c>
      <c r="H282" s="501">
        <f t="shared" si="26"/>
        <v>12955.391999999998</v>
      </c>
      <c r="I282" s="117" t="s">
        <v>1150</v>
      </c>
      <c r="J282" s="2" t="s">
        <v>1156</v>
      </c>
      <c r="K282" s="268">
        <v>1</v>
      </c>
      <c r="L282" s="44">
        <f>Список!$C$178</f>
        <v>5623</v>
      </c>
      <c r="M282" s="38"/>
      <c r="N282" s="38"/>
      <c r="O282" s="31"/>
      <c r="P282" s="51"/>
      <c r="Q282" s="38"/>
      <c r="R282" s="38"/>
      <c r="S282" s="31"/>
      <c r="T282" s="51"/>
      <c r="U282" s="38"/>
      <c r="V282" s="38"/>
      <c r="W282" s="31"/>
      <c r="X282" s="51"/>
      <c r="Y282" s="129"/>
      <c r="Z282" s="38"/>
      <c r="AA282" s="31"/>
      <c r="AB282" s="51"/>
      <c r="AC282" s="40"/>
      <c r="AD282" s="41"/>
      <c r="AE282" s="31"/>
      <c r="AF282" s="51"/>
      <c r="AG282" s="133"/>
      <c r="AI282" s="133"/>
    </row>
    <row r="283" spans="1:35" s="136" customFormat="1" ht="15.75" thickBot="1" x14ac:dyDescent="0.3">
      <c r="A283" s="198" t="s">
        <v>1151</v>
      </c>
      <c r="B283" s="2" t="s">
        <v>1157</v>
      </c>
      <c r="C283" s="213" t="s">
        <v>520</v>
      </c>
      <c r="D283" s="135">
        <f>SUM(K283*L283)+(O283*P283)+(S283*T283)+(W283*X283)+(AA283*AB283)+(AE283*AF283)</f>
        <v>5623</v>
      </c>
      <c r="E283" s="503">
        <v>8097.119999999999</v>
      </c>
      <c r="F283" t="s">
        <v>1588</v>
      </c>
      <c r="G283" s="347" t="e">
        <f>VLOOKUP(F283,#REF!,2,0)</f>
        <v>#REF!</v>
      </c>
      <c r="H283" s="501">
        <f t="shared" si="26"/>
        <v>12955.391999999998</v>
      </c>
      <c r="I283" s="117" t="s">
        <v>1151</v>
      </c>
      <c r="J283" s="2" t="s">
        <v>1157</v>
      </c>
      <c r="K283" s="268">
        <v>1</v>
      </c>
      <c r="L283" s="44">
        <f>Список!$C$179</f>
        <v>5623</v>
      </c>
      <c r="M283" s="38"/>
      <c r="N283" s="38"/>
      <c r="O283" s="31"/>
      <c r="P283" s="51"/>
      <c r="Q283" s="38"/>
      <c r="R283" s="38"/>
      <c r="S283" s="31"/>
      <c r="T283" s="51"/>
      <c r="U283" s="38"/>
      <c r="V283" s="38"/>
      <c r="W283" s="31"/>
      <c r="X283" s="51"/>
      <c r="Y283" s="129"/>
      <c r="Z283" s="38"/>
      <c r="AA283" s="31"/>
      <c r="AB283" s="51"/>
      <c r="AC283" s="40"/>
      <c r="AD283" s="41"/>
      <c r="AE283" s="31"/>
      <c r="AF283" s="51"/>
      <c r="AG283" s="133"/>
      <c r="AI283" s="133"/>
    </row>
    <row r="284" spans="1:35" s="136" customFormat="1" ht="15.75" thickBot="1" x14ac:dyDescent="0.3">
      <c r="A284" s="198" t="s">
        <v>1140</v>
      </c>
      <c r="B284" s="2" t="s">
        <v>1146</v>
      </c>
      <c r="C284" s="213" t="s">
        <v>523</v>
      </c>
      <c r="D284" s="135">
        <f t="shared" si="27"/>
        <v>4561</v>
      </c>
      <c r="E284" s="503">
        <v>6567.84</v>
      </c>
      <c r="F284" t="s">
        <v>1589</v>
      </c>
      <c r="G284" s="347" t="e">
        <f>VLOOKUP(F284,#REF!,2,0)</f>
        <v>#REF!</v>
      </c>
      <c r="H284" s="501">
        <f t="shared" si="26"/>
        <v>10508.544</v>
      </c>
      <c r="I284" s="117" t="s">
        <v>1140</v>
      </c>
      <c r="J284" s="2" t="s">
        <v>1146</v>
      </c>
      <c r="K284" s="268">
        <v>1</v>
      </c>
      <c r="L284" s="44">
        <f>Список!$C$180</f>
        <v>4561</v>
      </c>
      <c r="M284" s="38"/>
      <c r="N284" s="38"/>
      <c r="O284" s="31"/>
      <c r="P284" s="51"/>
      <c r="Q284" s="38"/>
      <c r="R284" s="38"/>
      <c r="S284" s="31"/>
      <c r="T284" s="51"/>
      <c r="U284" s="38"/>
      <c r="V284" s="38"/>
      <c r="W284" s="31"/>
      <c r="X284" s="51"/>
      <c r="Y284" s="129"/>
      <c r="Z284" s="38"/>
      <c r="AA284" s="31"/>
      <c r="AB284" s="51"/>
      <c r="AC284" s="40"/>
      <c r="AD284" s="41"/>
      <c r="AE284" s="31"/>
      <c r="AF284" s="51"/>
      <c r="AG284" s="133"/>
      <c r="AI284" s="133"/>
    </row>
    <row r="285" spans="1:35" s="136" customFormat="1" ht="15.75" thickBot="1" x14ac:dyDescent="0.3">
      <c r="A285" s="198" t="s">
        <v>1141</v>
      </c>
      <c r="B285" s="2" t="s">
        <v>1147</v>
      </c>
      <c r="C285" s="213" t="s">
        <v>523</v>
      </c>
      <c r="D285" s="135">
        <f t="shared" si="27"/>
        <v>4561</v>
      </c>
      <c r="E285" s="503">
        <v>6567.84</v>
      </c>
      <c r="F285" t="s">
        <v>1590</v>
      </c>
      <c r="G285" s="347" t="e">
        <f>VLOOKUP(F285,#REF!,2,0)</f>
        <v>#REF!</v>
      </c>
      <c r="H285" s="501">
        <f t="shared" si="26"/>
        <v>10508.544</v>
      </c>
      <c r="I285" s="117" t="s">
        <v>1141</v>
      </c>
      <c r="J285" s="2" t="s">
        <v>1147</v>
      </c>
      <c r="K285" s="268">
        <v>1</v>
      </c>
      <c r="L285" s="44">
        <f>Список!$C$181</f>
        <v>4561</v>
      </c>
      <c r="M285" s="38"/>
      <c r="N285" s="38"/>
      <c r="O285" s="31"/>
      <c r="P285" s="51"/>
      <c r="Q285" s="38"/>
      <c r="R285" s="38"/>
      <c r="S285" s="31"/>
      <c r="T285" s="51"/>
      <c r="U285" s="38"/>
      <c r="V285" s="38"/>
      <c r="W285" s="31"/>
      <c r="X285" s="51"/>
      <c r="Y285" s="129"/>
      <c r="Z285" s="38"/>
      <c r="AA285" s="31"/>
      <c r="AB285" s="51"/>
      <c r="AC285" s="40"/>
      <c r="AD285" s="41"/>
      <c r="AE285" s="31"/>
      <c r="AF285" s="51"/>
      <c r="AG285" s="133"/>
      <c r="AI285" s="133"/>
    </row>
    <row r="286" spans="1:35" s="136" customFormat="1" ht="15.75" thickBot="1" x14ac:dyDescent="0.3">
      <c r="A286" s="198" t="s">
        <v>1152</v>
      </c>
      <c r="B286" s="2" t="s">
        <v>1158</v>
      </c>
      <c r="C286" s="213" t="s">
        <v>523</v>
      </c>
      <c r="D286" s="135">
        <f>SUM(K286*L286)+(O286*P286)+(S286*T286)+(W286*X286)+(AA286*AB286)+(AE286*AF286)</f>
        <v>4561</v>
      </c>
      <c r="E286" s="503">
        <v>6567.84</v>
      </c>
      <c r="F286" t="s">
        <v>1591</v>
      </c>
      <c r="G286" s="347" t="e">
        <f>VLOOKUP(F286,#REF!,2,0)</f>
        <v>#REF!</v>
      </c>
      <c r="H286" s="501">
        <f t="shared" si="26"/>
        <v>10508.544</v>
      </c>
      <c r="I286" s="117" t="s">
        <v>1152</v>
      </c>
      <c r="J286" s="2" t="s">
        <v>1158</v>
      </c>
      <c r="K286" s="268">
        <v>1</v>
      </c>
      <c r="L286" s="44">
        <f>Список!$C$182</f>
        <v>4561</v>
      </c>
      <c r="M286" s="38"/>
      <c r="N286" s="38"/>
      <c r="O286" s="31"/>
      <c r="P286" s="51"/>
      <c r="Q286" s="38"/>
      <c r="R286" s="38"/>
      <c r="S286" s="31"/>
      <c r="T286" s="51"/>
      <c r="U286" s="38"/>
      <c r="V286" s="38"/>
      <c r="W286" s="31"/>
      <c r="X286" s="51"/>
      <c r="Y286" s="129"/>
      <c r="Z286" s="38"/>
      <c r="AA286" s="31"/>
      <c r="AB286" s="51"/>
      <c r="AC286" s="40"/>
      <c r="AD286" s="41"/>
      <c r="AE286" s="31"/>
      <c r="AF286" s="51"/>
      <c r="AG286" s="133"/>
      <c r="AI286" s="133"/>
    </row>
    <row r="287" spans="1:35" s="136" customFormat="1" ht="15.75" thickBot="1" x14ac:dyDescent="0.3">
      <c r="A287" s="198" t="s">
        <v>1153</v>
      </c>
      <c r="B287" s="2" t="s">
        <v>1159</v>
      </c>
      <c r="C287" s="213" t="s">
        <v>523</v>
      </c>
      <c r="D287" s="135">
        <f>SUM(K287*L287)+(O287*P287)+(S287*T287)+(W287*X287)+(AA287*AB287)+(AE287*AF287)</f>
        <v>4561</v>
      </c>
      <c r="E287" s="503">
        <v>6567.84</v>
      </c>
      <c r="F287" t="s">
        <v>1592</v>
      </c>
      <c r="G287" s="347" t="e">
        <f>VLOOKUP(F287,#REF!,2,0)</f>
        <v>#REF!</v>
      </c>
      <c r="H287" s="501">
        <f t="shared" si="26"/>
        <v>10508.544</v>
      </c>
      <c r="I287" s="117" t="s">
        <v>1153</v>
      </c>
      <c r="J287" s="2" t="s">
        <v>1159</v>
      </c>
      <c r="K287" s="268">
        <v>1</v>
      </c>
      <c r="L287" s="44">
        <f>Список!$C$183</f>
        <v>4561</v>
      </c>
      <c r="M287" s="38"/>
      <c r="N287" s="38"/>
      <c r="O287" s="31"/>
      <c r="P287" s="51"/>
      <c r="Q287" s="38"/>
      <c r="R287" s="38"/>
      <c r="S287" s="31"/>
      <c r="T287" s="51"/>
      <c r="U287" s="38"/>
      <c r="V287" s="38"/>
      <c r="W287" s="31"/>
      <c r="X287" s="51"/>
      <c r="Y287" s="129"/>
      <c r="Z287" s="38"/>
      <c r="AA287" s="31"/>
      <c r="AB287" s="51"/>
      <c r="AC287" s="40"/>
      <c r="AD287" s="41"/>
      <c r="AE287" s="31"/>
      <c r="AF287" s="51"/>
      <c r="AG287" s="133"/>
      <c r="AI287" s="133"/>
    </row>
    <row r="288" spans="1:35" s="190" customFormat="1" ht="15.75" thickBot="1" x14ac:dyDescent="0.3">
      <c r="A288" s="187"/>
      <c r="B288" s="188"/>
      <c r="C288" s="188"/>
      <c r="D288" s="189"/>
      <c r="E288" s="513">
        <v>0</v>
      </c>
      <c r="F288"/>
      <c r="G288" s="347"/>
      <c r="H288" s="501">
        <f t="shared" si="26"/>
        <v>0</v>
      </c>
      <c r="I288" s="192"/>
      <c r="J288" s="192"/>
      <c r="K288" s="193"/>
      <c r="L288" s="194"/>
      <c r="M288" s="192"/>
      <c r="N288" s="192"/>
      <c r="O288" s="193"/>
      <c r="P288" s="194"/>
      <c r="Q288" s="192"/>
      <c r="R288" s="192"/>
      <c r="S288" s="193"/>
      <c r="T288" s="194"/>
      <c r="U288" s="192"/>
      <c r="V288" s="192"/>
      <c r="W288" s="193"/>
      <c r="X288" s="194"/>
      <c r="Y288" s="191"/>
      <c r="Z288" s="192"/>
      <c r="AA288" s="193"/>
      <c r="AB288" s="194"/>
      <c r="AC288" s="195"/>
      <c r="AD288" s="196"/>
      <c r="AE288" s="193"/>
      <c r="AF288" s="194"/>
      <c r="AG288" s="133"/>
      <c r="AI288" s="133"/>
    </row>
    <row r="289" spans="1:35" s="133" customFormat="1" ht="15.75" thickBot="1" x14ac:dyDescent="0.3">
      <c r="A289" s="197" t="s">
        <v>142</v>
      </c>
      <c r="B289" s="8" t="s">
        <v>152</v>
      </c>
      <c r="C289" s="210" t="s">
        <v>16</v>
      </c>
      <c r="D289" s="132">
        <f t="shared" ref="D289:D353" si="28">SUM(K289*L289)+(O289*P289)+(S289*T289)+(W289*X289)+(AA289*AB289)+(AE289*AF289)</f>
        <v>13532</v>
      </c>
      <c r="E289" s="502">
        <v>19486.080000000002</v>
      </c>
      <c r="F289" t="s">
        <v>1593</v>
      </c>
      <c r="G289" s="347" t="e">
        <f>VLOOKUP(F289,#REF!,2,0)</f>
        <v>#REF!</v>
      </c>
      <c r="H289" s="501">
        <f t="shared" si="26"/>
        <v>31177.728000000003</v>
      </c>
      <c r="I289" s="116" t="s">
        <v>294</v>
      </c>
      <c r="J289" s="54" t="s">
        <v>546</v>
      </c>
      <c r="K289" s="270">
        <v>1</v>
      </c>
      <c r="L289" s="66">
        <f>Список!$C$2</f>
        <v>2705</v>
      </c>
      <c r="M289" s="156" t="str">
        <f>Список!$A$186</f>
        <v>O.MPZ-72K</v>
      </c>
      <c r="N289" s="48" t="str">
        <f>Список!$B$186</f>
        <v>Комплект опор П-образных завершающих 720мм</v>
      </c>
      <c r="O289" s="215">
        <v>1</v>
      </c>
      <c r="P289" s="70">
        <f>Список!$C$186</f>
        <v>7802</v>
      </c>
      <c r="Q289" s="156" t="s">
        <v>608</v>
      </c>
      <c r="R289" s="48" t="s">
        <v>609</v>
      </c>
      <c r="S289" s="215">
        <v>1</v>
      </c>
      <c r="T289" s="70">
        <f>Список!$C$211</f>
        <v>3025</v>
      </c>
      <c r="U289" s="149"/>
      <c r="V289" s="48"/>
      <c r="W289" s="215"/>
      <c r="X289" s="70"/>
      <c r="Y289" s="134"/>
      <c r="Z289" s="48"/>
      <c r="AA289" s="215"/>
      <c r="AB289" s="70"/>
      <c r="AC289" s="47"/>
      <c r="AD289" s="54"/>
      <c r="AE289" s="215"/>
      <c r="AF289" s="70"/>
    </row>
    <row r="290" spans="1:35" s="136" customFormat="1" ht="15.75" thickBot="1" x14ac:dyDescent="0.3">
      <c r="A290" s="198" t="s">
        <v>143</v>
      </c>
      <c r="B290" s="3" t="s">
        <v>152</v>
      </c>
      <c r="C290" s="211" t="s">
        <v>17</v>
      </c>
      <c r="D290" s="135">
        <f t="shared" si="28"/>
        <v>13790</v>
      </c>
      <c r="E290" s="503">
        <v>19857.599999999999</v>
      </c>
      <c r="F290" t="s">
        <v>1594</v>
      </c>
      <c r="G290" s="347" t="e">
        <f>VLOOKUP(F290,#REF!,2,0)</f>
        <v>#REF!</v>
      </c>
      <c r="H290" s="501">
        <f t="shared" si="26"/>
        <v>31772.159999999996</v>
      </c>
      <c r="I290" s="117" t="s">
        <v>297</v>
      </c>
      <c r="J290" s="2" t="s">
        <v>546</v>
      </c>
      <c r="K290" s="268">
        <v>1</v>
      </c>
      <c r="L290" s="45">
        <f>Список!$C$3</f>
        <v>2866</v>
      </c>
      <c r="M290" s="119" t="str">
        <f>Список!$A$186</f>
        <v>O.MPZ-72K</v>
      </c>
      <c r="N290" s="2" t="str">
        <f>Список!$B$186</f>
        <v>Комплект опор П-образных завершающих 720мм</v>
      </c>
      <c r="O290" s="213">
        <v>1</v>
      </c>
      <c r="P290" s="44">
        <f>Список!$C$186</f>
        <v>7802</v>
      </c>
      <c r="Q290" s="119" t="s">
        <v>610</v>
      </c>
      <c r="R290" s="2" t="s">
        <v>611</v>
      </c>
      <c r="S290" s="213">
        <v>1</v>
      </c>
      <c r="T290" s="44">
        <f>Список!$C$212</f>
        <v>3122</v>
      </c>
      <c r="U290" s="154"/>
      <c r="V290" s="2"/>
      <c r="W290" s="213"/>
      <c r="X290" s="44"/>
      <c r="Y290" s="137"/>
      <c r="Z290" s="2"/>
      <c r="AA290" s="213"/>
      <c r="AB290" s="44"/>
      <c r="AC290" s="32"/>
      <c r="AD290" s="26"/>
      <c r="AE290" s="213"/>
      <c r="AF290" s="44"/>
      <c r="AG290" s="133"/>
      <c r="AI290" s="133"/>
    </row>
    <row r="291" spans="1:35" s="136" customFormat="1" ht="15.75" thickBot="1" x14ac:dyDescent="0.3">
      <c r="A291" s="198" t="s">
        <v>144</v>
      </c>
      <c r="B291" s="3" t="s">
        <v>152</v>
      </c>
      <c r="C291" s="211" t="s">
        <v>18</v>
      </c>
      <c r="D291" s="135">
        <f t="shared" si="28"/>
        <v>14145</v>
      </c>
      <c r="E291" s="503">
        <v>20368.8</v>
      </c>
      <c r="F291" t="s">
        <v>1595</v>
      </c>
      <c r="G291" s="347" t="e">
        <f>VLOOKUP(F291,#REF!,2,0)</f>
        <v>#REF!</v>
      </c>
      <c r="H291" s="501">
        <f t="shared" si="26"/>
        <v>32590.079999999998</v>
      </c>
      <c r="I291" s="117" t="s">
        <v>299</v>
      </c>
      <c r="J291" s="2" t="s">
        <v>546</v>
      </c>
      <c r="K291" s="268">
        <v>1</v>
      </c>
      <c r="L291" s="45">
        <f>Список!$C$4</f>
        <v>2832</v>
      </c>
      <c r="M291" s="119" t="str">
        <f>Список!$A$186</f>
        <v>O.MPZ-72K</v>
      </c>
      <c r="N291" s="2" t="str">
        <f>Список!$B$186</f>
        <v>Комплект опор П-образных завершающих 720мм</v>
      </c>
      <c r="O291" s="213">
        <v>1</v>
      </c>
      <c r="P291" s="44">
        <f>Список!$C$186</f>
        <v>7802</v>
      </c>
      <c r="Q291" s="119" t="s">
        <v>612</v>
      </c>
      <c r="R291" s="2" t="s">
        <v>613</v>
      </c>
      <c r="S291" s="213">
        <v>1</v>
      </c>
      <c r="T291" s="44">
        <f>Список!$C$213</f>
        <v>3511</v>
      </c>
      <c r="U291" s="154"/>
      <c r="V291" s="2"/>
      <c r="W291" s="213"/>
      <c r="X291" s="44"/>
      <c r="Y291" s="137"/>
      <c r="Z291" s="2"/>
      <c r="AA291" s="213"/>
      <c r="AB291" s="44"/>
      <c r="AC291" s="32"/>
      <c r="AD291" s="26"/>
      <c r="AE291" s="213"/>
      <c r="AF291" s="44"/>
      <c r="AG291" s="133"/>
      <c r="AI291" s="133"/>
    </row>
    <row r="292" spans="1:35" s="136" customFormat="1" ht="15.75" thickBot="1" x14ac:dyDescent="0.3">
      <c r="A292" s="198" t="s">
        <v>145</v>
      </c>
      <c r="B292" s="3" t="s">
        <v>152</v>
      </c>
      <c r="C292" s="211" t="s">
        <v>19</v>
      </c>
      <c r="D292" s="135">
        <f t="shared" si="28"/>
        <v>15141</v>
      </c>
      <c r="E292" s="503">
        <v>21803.040000000001</v>
      </c>
      <c r="F292" t="s">
        <v>1596</v>
      </c>
      <c r="G292" s="347" t="e">
        <f>VLOOKUP(F292,#REF!,2,0)</f>
        <v>#REF!</v>
      </c>
      <c r="H292" s="501">
        <f t="shared" si="26"/>
        <v>34884.864000000001</v>
      </c>
      <c r="I292" s="117" t="s">
        <v>301</v>
      </c>
      <c r="J292" s="2" t="s">
        <v>546</v>
      </c>
      <c r="K292" s="268">
        <v>1</v>
      </c>
      <c r="L292" s="45">
        <f>Список!$C$5</f>
        <v>3500</v>
      </c>
      <c r="M292" s="119" t="str">
        <f>Список!$A$186</f>
        <v>O.MPZ-72K</v>
      </c>
      <c r="N292" s="2" t="str">
        <f>Список!$B$186</f>
        <v>Комплект опор П-образных завершающих 720мм</v>
      </c>
      <c r="O292" s="213">
        <v>1</v>
      </c>
      <c r="P292" s="44">
        <f>Список!$C$186</f>
        <v>7802</v>
      </c>
      <c r="Q292" s="119" t="s">
        <v>614</v>
      </c>
      <c r="R292" s="2" t="s">
        <v>615</v>
      </c>
      <c r="S292" s="213">
        <v>1</v>
      </c>
      <c r="T292" s="44">
        <f>Список!$C$214</f>
        <v>3839</v>
      </c>
      <c r="U292" s="154"/>
      <c r="V292" s="2"/>
      <c r="W292" s="213"/>
      <c r="X292" s="44"/>
      <c r="Y292" s="137"/>
      <c r="Z292" s="2"/>
      <c r="AA292" s="213"/>
      <c r="AB292" s="44"/>
      <c r="AC292" s="32"/>
      <c r="AD292" s="26"/>
      <c r="AE292" s="213"/>
      <c r="AF292" s="44"/>
      <c r="AG292" s="133"/>
      <c r="AI292" s="133"/>
    </row>
    <row r="293" spans="1:35" s="136" customFormat="1" ht="15.75" thickBot="1" x14ac:dyDescent="0.3">
      <c r="A293" s="198" t="s">
        <v>146</v>
      </c>
      <c r="B293" s="3" t="s">
        <v>152</v>
      </c>
      <c r="C293" s="211" t="s">
        <v>20</v>
      </c>
      <c r="D293" s="135">
        <f t="shared" si="28"/>
        <v>15404</v>
      </c>
      <c r="E293" s="503">
        <v>22181.760000000002</v>
      </c>
      <c r="F293" t="s">
        <v>1597</v>
      </c>
      <c r="G293" s="347" t="e">
        <f>VLOOKUP(F293,#REF!,2,0)</f>
        <v>#REF!</v>
      </c>
      <c r="H293" s="501">
        <f t="shared" si="26"/>
        <v>35490.816000000006</v>
      </c>
      <c r="I293" s="117" t="s">
        <v>303</v>
      </c>
      <c r="J293" s="2" t="s">
        <v>546</v>
      </c>
      <c r="K293" s="268">
        <v>1</v>
      </c>
      <c r="L293" s="45">
        <f>Список!$C$6</f>
        <v>3763</v>
      </c>
      <c r="M293" s="119" t="str">
        <f>Список!$A$186</f>
        <v>O.MPZ-72K</v>
      </c>
      <c r="N293" s="2" t="str">
        <f>Список!$B$186</f>
        <v>Комплект опор П-образных завершающих 720мм</v>
      </c>
      <c r="O293" s="213">
        <v>1</v>
      </c>
      <c r="P293" s="44">
        <f>Список!$C$186</f>
        <v>7802</v>
      </c>
      <c r="Q293" s="119" t="s">
        <v>616</v>
      </c>
      <c r="R293" s="2" t="s">
        <v>617</v>
      </c>
      <c r="S293" s="213">
        <v>1</v>
      </c>
      <c r="T293" s="44">
        <f>Список!$C$215</f>
        <v>3839</v>
      </c>
      <c r="U293" s="154"/>
      <c r="V293" s="2"/>
      <c r="W293" s="213"/>
      <c r="X293" s="44"/>
      <c r="Y293" s="137"/>
      <c r="Z293" s="2"/>
      <c r="AA293" s="213"/>
      <c r="AB293" s="44"/>
      <c r="AC293" s="32"/>
      <c r="AD293" s="26"/>
      <c r="AE293" s="213"/>
      <c r="AF293" s="44"/>
      <c r="AG293" s="133"/>
      <c r="AI293" s="133"/>
    </row>
    <row r="294" spans="1:35" s="136" customFormat="1" ht="15.75" thickBot="1" x14ac:dyDescent="0.3">
      <c r="A294" s="198" t="s">
        <v>147</v>
      </c>
      <c r="B294" s="3" t="s">
        <v>152</v>
      </c>
      <c r="C294" s="211" t="s">
        <v>21</v>
      </c>
      <c r="D294" s="135">
        <f t="shared" si="28"/>
        <v>13462</v>
      </c>
      <c r="E294" s="503">
        <v>19385.280000000002</v>
      </c>
      <c r="F294" t="s">
        <v>1598</v>
      </c>
      <c r="G294" s="347" t="e">
        <f>VLOOKUP(F294,#REF!,2,0)</f>
        <v>#REF!</v>
      </c>
      <c r="H294" s="501">
        <f t="shared" si="26"/>
        <v>31016.448000000004</v>
      </c>
      <c r="I294" s="117" t="s">
        <v>305</v>
      </c>
      <c r="J294" s="2" t="s">
        <v>546</v>
      </c>
      <c r="K294" s="268">
        <v>1</v>
      </c>
      <c r="L294" s="45">
        <f>Список!$C$7</f>
        <v>2635</v>
      </c>
      <c r="M294" s="119" t="str">
        <f>Список!$A$188</f>
        <v>O.MPZ-80K</v>
      </c>
      <c r="N294" s="2" t="str">
        <f>Список!$B$188</f>
        <v>Комплект опор П-образных завершающих 800мм</v>
      </c>
      <c r="O294" s="213">
        <v>1</v>
      </c>
      <c r="P294" s="44">
        <f>Список!$C$188</f>
        <v>7802</v>
      </c>
      <c r="Q294" s="119" t="s">
        <v>608</v>
      </c>
      <c r="R294" s="2" t="s">
        <v>609</v>
      </c>
      <c r="S294" s="213">
        <v>1</v>
      </c>
      <c r="T294" s="44">
        <f>Список!$C$211</f>
        <v>3025</v>
      </c>
      <c r="U294" s="154"/>
      <c r="V294" s="2"/>
      <c r="W294" s="213"/>
      <c r="X294" s="44"/>
      <c r="Y294" s="137"/>
      <c r="Z294" s="2"/>
      <c r="AA294" s="213"/>
      <c r="AB294" s="44"/>
      <c r="AC294" s="32"/>
      <c r="AD294" s="26"/>
      <c r="AE294" s="213"/>
      <c r="AF294" s="44"/>
      <c r="AG294" s="133"/>
      <c r="AI294" s="133"/>
    </row>
    <row r="295" spans="1:35" s="136" customFormat="1" ht="15.75" thickBot="1" x14ac:dyDescent="0.3">
      <c r="A295" s="198" t="s">
        <v>148</v>
      </c>
      <c r="B295" s="3" t="s">
        <v>152</v>
      </c>
      <c r="C295" s="211" t="s">
        <v>22</v>
      </c>
      <c r="D295" s="135">
        <f t="shared" si="28"/>
        <v>13930</v>
      </c>
      <c r="E295" s="503">
        <v>20059.2</v>
      </c>
      <c r="F295" t="s">
        <v>1599</v>
      </c>
      <c r="G295" s="347" t="e">
        <f>VLOOKUP(F295,#REF!,2,0)</f>
        <v>#REF!</v>
      </c>
      <c r="H295" s="501">
        <f t="shared" si="26"/>
        <v>32094.720000000001</v>
      </c>
      <c r="I295" s="117" t="s">
        <v>307</v>
      </c>
      <c r="J295" s="2" t="s">
        <v>546</v>
      </c>
      <c r="K295" s="268">
        <v>1</v>
      </c>
      <c r="L295" s="45">
        <f>Список!$C$8</f>
        <v>3006</v>
      </c>
      <c r="M295" s="119" t="str">
        <f>Список!$A$188</f>
        <v>O.MPZ-80K</v>
      </c>
      <c r="N295" s="2" t="str">
        <f>Список!$B$188</f>
        <v>Комплект опор П-образных завершающих 800мм</v>
      </c>
      <c r="O295" s="213">
        <v>1</v>
      </c>
      <c r="P295" s="44">
        <f>Список!$C$188</f>
        <v>7802</v>
      </c>
      <c r="Q295" s="119" t="s">
        <v>610</v>
      </c>
      <c r="R295" s="2" t="s">
        <v>611</v>
      </c>
      <c r="S295" s="213">
        <v>1</v>
      </c>
      <c r="T295" s="44">
        <f>Список!$C$212</f>
        <v>3122</v>
      </c>
      <c r="U295" s="154"/>
      <c r="V295" s="2"/>
      <c r="W295" s="213"/>
      <c r="X295" s="44"/>
      <c r="Y295" s="137"/>
      <c r="Z295" s="2"/>
      <c r="AA295" s="213"/>
      <c r="AB295" s="44"/>
      <c r="AC295" s="32"/>
      <c r="AD295" s="26"/>
      <c r="AE295" s="213"/>
      <c r="AF295" s="44"/>
      <c r="AG295" s="133"/>
      <c r="AI295" s="133"/>
    </row>
    <row r="296" spans="1:35" s="136" customFormat="1" ht="15.75" thickBot="1" x14ac:dyDescent="0.3">
      <c r="A296" s="198" t="s">
        <v>149</v>
      </c>
      <c r="B296" s="3" t="s">
        <v>152</v>
      </c>
      <c r="C296" s="211" t="s">
        <v>23</v>
      </c>
      <c r="D296" s="135">
        <f t="shared" si="28"/>
        <v>14691</v>
      </c>
      <c r="E296" s="503">
        <v>21155.040000000001</v>
      </c>
      <c r="F296" t="s">
        <v>1600</v>
      </c>
      <c r="G296" s="347" t="e">
        <f>VLOOKUP(F296,#REF!,2,0)</f>
        <v>#REF!</v>
      </c>
      <c r="H296" s="501">
        <f t="shared" si="26"/>
        <v>33848.063999999998</v>
      </c>
      <c r="I296" s="117" t="s">
        <v>308</v>
      </c>
      <c r="J296" s="2" t="s">
        <v>546</v>
      </c>
      <c r="K296" s="268">
        <v>1</v>
      </c>
      <c r="L296" s="45">
        <f>Список!$C$9</f>
        <v>3378</v>
      </c>
      <c r="M296" s="119" t="str">
        <f>Список!$A$188</f>
        <v>O.MPZ-80K</v>
      </c>
      <c r="N296" s="2" t="str">
        <f>Список!$B$188</f>
        <v>Комплект опор П-образных завершающих 800мм</v>
      </c>
      <c r="O296" s="213">
        <v>1</v>
      </c>
      <c r="P296" s="44">
        <f>Список!$C$188</f>
        <v>7802</v>
      </c>
      <c r="Q296" s="119" t="s">
        <v>612</v>
      </c>
      <c r="R296" s="2" t="s">
        <v>613</v>
      </c>
      <c r="S296" s="213">
        <v>1</v>
      </c>
      <c r="T296" s="44">
        <f>Список!$C$213</f>
        <v>3511</v>
      </c>
      <c r="U296" s="154"/>
      <c r="V296" s="2"/>
      <c r="W296" s="213"/>
      <c r="X296" s="44"/>
      <c r="Y296" s="137"/>
      <c r="Z296" s="2"/>
      <c r="AA296" s="213"/>
      <c r="AB296" s="44"/>
      <c r="AC296" s="32"/>
      <c r="AD296" s="26"/>
      <c r="AE296" s="213"/>
      <c r="AF296" s="44"/>
      <c r="AG296" s="133"/>
      <c r="AI296" s="133"/>
    </row>
    <row r="297" spans="1:35" s="136" customFormat="1" ht="15.75" thickBot="1" x14ac:dyDescent="0.3">
      <c r="A297" s="198" t="s">
        <v>150</v>
      </c>
      <c r="B297" s="3" t="s">
        <v>152</v>
      </c>
      <c r="C297" s="211" t="s">
        <v>24</v>
      </c>
      <c r="D297" s="135">
        <f t="shared" si="28"/>
        <v>15387</v>
      </c>
      <c r="E297" s="503">
        <v>22157.279999999999</v>
      </c>
      <c r="F297" t="s">
        <v>1601</v>
      </c>
      <c r="G297" s="347" t="e">
        <f>VLOOKUP(F297,#REF!,2,0)</f>
        <v>#REF!</v>
      </c>
      <c r="H297" s="501">
        <f t="shared" si="26"/>
        <v>35451.648000000001</v>
      </c>
      <c r="I297" s="117" t="s">
        <v>309</v>
      </c>
      <c r="J297" s="2" t="s">
        <v>546</v>
      </c>
      <c r="K297" s="268">
        <v>1</v>
      </c>
      <c r="L297" s="45">
        <f>Список!$C$10</f>
        <v>3746</v>
      </c>
      <c r="M297" s="119" t="str">
        <f>Список!$A$188</f>
        <v>O.MPZ-80K</v>
      </c>
      <c r="N297" s="2" t="str">
        <f>Список!$B$188</f>
        <v>Комплект опор П-образных завершающих 800мм</v>
      </c>
      <c r="O297" s="213">
        <v>1</v>
      </c>
      <c r="P297" s="44">
        <f>Список!$C$188</f>
        <v>7802</v>
      </c>
      <c r="Q297" s="119" t="s">
        <v>614</v>
      </c>
      <c r="R297" s="2" t="s">
        <v>615</v>
      </c>
      <c r="S297" s="213">
        <v>1</v>
      </c>
      <c r="T297" s="44">
        <f>Список!$C$214</f>
        <v>3839</v>
      </c>
      <c r="U297" s="154"/>
      <c r="V297" s="2"/>
      <c r="W297" s="213"/>
      <c r="X297" s="44"/>
      <c r="Y297" s="137"/>
      <c r="Z297" s="2"/>
      <c r="AA297" s="213"/>
      <c r="AB297" s="44"/>
      <c r="AC297" s="32"/>
      <c r="AD297" s="26"/>
      <c r="AE297" s="213"/>
      <c r="AF297" s="44"/>
      <c r="AG297" s="133"/>
      <c r="AI297" s="133"/>
    </row>
    <row r="298" spans="1:35" s="139" customFormat="1" ht="15.75" thickBot="1" x14ac:dyDescent="0.3">
      <c r="A298" s="201" t="s">
        <v>151</v>
      </c>
      <c r="B298" s="86" t="s">
        <v>152</v>
      </c>
      <c r="C298" s="302" t="s">
        <v>25</v>
      </c>
      <c r="D298" s="163">
        <f t="shared" si="28"/>
        <v>15761</v>
      </c>
      <c r="E298" s="504">
        <v>22695.839999999997</v>
      </c>
      <c r="F298" t="s">
        <v>1602</v>
      </c>
      <c r="G298" s="347" t="e">
        <f>VLOOKUP(F298,#REF!,2,0)</f>
        <v>#REF!</v>
      </c>
      <c r="H298" s="501">
        <f t="shared" si="26"/>
        <v>36313.343999999997</v>
      </c>
      <c r="I298" s="118" t="s">
        <v>310</v>
      </c>
      <c r="J298" s="55" t="s">
        <v>546</v>
      </c>
      <c r="K298" s="269">
        <v>1</v>
      </c>
      <c r="L298" s="67">
        <f>Список!$C$11</f>
        <v>4120</v>
      </c>
      <c r="M298" s="120" t="str">
        <f>Список!$A$188</f>
        <v>O.MPZ-80K</v>
      </c>
      <c r="N298" s="55" t="str">
        <f>Список!$B$188</f>
        <v>Комплект опор П-образных завершающих 800мм</v>
      </c>
      <c r="O298" s="214">
        <v>1</v>
      </c>
      <c r="P298" s="71">
        <f>Список!$C$188</f>
        <v>7802</v>
      </c>
      <c r="Q298" s="120" t="s">
        <v>616</v>
      </c>
      <c r="R298" s="55" t="s">
        <v>617</v>
      </c>
      <c r="S298" s="214">
        <v>1</v>
      </c>
      <c r="T298" s="71">
        <f>Список!$C$215</f>
        <v>3839</v>
      </c>
      <c r="U298" s="150"/>
      <c r="V298" s="55"/>
      <c r="W298" s="214"/>
      <c r="X298" s="71"/>
      <c r="Y298" s="140"/>
      <c r="Z298" s="55"/>
      <c r="AA298" s="214"/>
      <c r="AB298" s="71"/>
      <c r="AC298" s="49"/>
      <c r="AD298" s="50"/>
      <c r="AE298" s="214"/>
      <c r="AF298" s="71"/>
      <c r="AG298" s="133"/>
      <c r="AI298" s="133"/>
    </row>
    <row r="299" spans="1:35" s="167" customFormat="1" ht="15.75" thickBot="1" x14ac:dyDescent="0.3">
      <c r="A299" s="197" t="s">
        <v>1233</v>
      </c>
      <c r="B299" s="8" t="s">
        <v>580</v>
      </c>
      <c r="C299" s="296" t="s">
        <v>16</v>
      </c>
      <c r="D299" s="279">
        <f t="shared" si="28"/>
        <v>8384</v>
      </c>
      <c r="E299" s="505">
        <v>12072.96</v>
      </c>
      <c r="F299" t="s">
        <v>1603</v>
      </c>
      <c r="G299" s="347" t="e">
        <f>VLOOKUP(F299,#REF!,2,0)</f>
        <v>#REF!</v>
      </c>
      <c r="H299" s="501">
        <f t="shared" si="26"/>
        <v>19316.735999999997</v>
      </c>
      <c r="I299" s="116" t="s">
        <v>1228</v>
      </c>
      <c r="J299" s="8" t="s">
        <v>601</v>
      </c>
      <c r="K299" s="296">
        <v>1</v>
      </c>
      <c r="L299" s="66">
        <f>Список!C149</f>
        <v>1919</v>
      </c>
      <c r="M299" s="116" t="s">
        <v>618</v>
      </c>
      <c r="N299" s="8" t="s">
        <v>619</v>
      </c>
      <c r="O299" s="296">
        <v>1</v>
      </c>
      <c r="P299" s="66">
        <f>Список!$C$222</f>
        <v>3902</v>
      </c>
      <c r="Q299" s="116" t="s">
        <v>1229</v>
      </c>
      <c r="R299" s="8" t="s">
        <v>621</v>
      </c>
      <c r="S299" s="296">
        <v>1</v>
      </c>
      <c r="T299" s="66">
        <f>Список!C218</f>
        <v>2563</v>
      </c>
      <c r="U299" s="316"/>
      <c r="V299" s="317"/>
      <c r="W299" s="301"/>
      <c r="X299" s="287"/>
      <c r="Y299" s="318"/>
      <c r="Z299" s="317"/>
      <c r="AA299" s="301"/>
      <c r="AB299" s="287"/>
      <c r="AC299" s="304"/>
      <c r="AD299" s="96"/>
      <c r="AE299" s="301"/>
      <c r="AF299" s="287"/>
      <c r="AG299" s="133"/>
      <c r="AI299" s="133"/>
    </row>
    <row r="300" spans="1:35" s="133" customFormat="1" ht="15.75" thickBot="1" x14ac:dyDescent="0.3">
      <c r="A300" s="198" t="s">
        <v>577</v>
      </c>
      <c r="B300" s="3" t="s">
        <v>580</v>
      </c>
      <c r="C300" s="299" t="s">
        <v>17</v>
      </c>
      <c r="D300" s="135">
        <f t="shared" si="28"/>
        <v>8650</v>
      </c>
      <c r="E300" s="503">
        <v>12456</v>
      </c>
      <c r="F300" t="s">
        <v>1604</v>
      </c>
      <c r="G300" s="347" t="e">
        <f>VLOOKUP(F300,#REF!,2,0)</f>
        <v>#REF!</v>
      </c>
      <c r="H300" s="501">
        <f t="shared" si="26"/>
        <v>19929.599999999999</v>
      </c>
      <c r="I300" s="116" t="s">
        <v>600</v>
      </c>
      <c r="J300" s="48" t="s">
        <v>601</v>
      </c>
      <c r="K300" s="270">
        <v>1</v>
      </c>
      <c r="L300" s="70">
        <f>Список!$C$150</f>
        <v>2087</v>
      </c>
      <c r="M300" s="156" t="s">
        <v>618</v>
      </c>
      <c r="N300" s="48" t="s">
        <v>619</v>
      </c>
      <c r="O300" s="215">
        <v>1</v>
      </c>
      <c r="P300" s="70">
        <f>Список!$C$222</f>
        <v>3902</v>
      </c>
      <c r="Q300" s="156" t="s">
        <v>620</v>
      </c>
      <c r="R300" s="48" t="s">
        <v>621</v>
      </c>
      <c r="S300" s="215">
        <v>1</v>
      </c>
      <c r="T300" s="70">
        <f>Список!$C$219</f>
        <v>2661</v>
      </c>
      <c r="U300" s="149"/>
      <c r="V300" s="48"/>
      <c r="W300" s="215"/>
      <c r="X300" s="70"/>
      <c r="Y300" s="134"/>
      <c r="Z300" s="48"/>
      <c r="AA300" s="215"/>
      <c r="AB300" s="70"/>
      <c r="AC300" s="47"/>
      <c r="AD300" s="54"/>
      <c r="AE300" s="215"/>
      <c r="AF300" s="70"/>
    </row>
    <row r="301" spans="1:35" s="136" customFormat="1" ht="15.75" thickBot="1" x14ac:dyDescent="0.3">
      <c r="A301" s="198" t="s">
        <v>578</v>
      </c>
      <c r="B301" s="3" t="s">
        <v>580</v>
      </c>
      <c r="C301" s="299" t="s">
        <v>18</v>
      </c>
      <c r="D301" s="135">
        <f t="shared" si="28"/>
        <v>9636</v>
      </c>
      <c r="E301" s="503">
        <v>13875.84</v>
      </c>
      <c r="F301" t="s">
        <v>1605</v>
      </c>
      <c r="G301" s="347" t="e">
        <f>VLOOKUP(F301,#REF!,2,0)</f>
        <v>#REF!</v>
      </c>
      <c r="H301" s="501">
        <f t="shared" si="26"/>
        <v>22201.343999999997</v>
      </c>
      <c r="I301" s="117" t="s">
        <v>602</v>
      </c>
      <c r="J301" s="2" t="s">
        <v>601</v>
      </c>
      <c r="K301" s="268">
        <v>1</v>
      </c>
      <c r="L301" s="44">
        <f>Список!$C$151</f>
        <v>2385</v>
      </c>
      <c r="M301" s="119" t="s">
        <v>618</v>
      </c>
      <c r="N301" s="2" t="s">
        <v>619</v>
      </c>
      <c r="O301" s="213">
        <v>1</v>
      </c>
      <c r="P301" s="44">
        <f>Список!$C$222</f>
        <v>3902</v>
      </c>
      <c r="Q301" s="119" t="s">
        <v>622</v>
      </c>
      <c r="R301" s="2" t="s">
        <v>623</v>
      </c>
      <c r="S301" s="213">
        <v>1</v>
      </c>
      <c r="T301" s="44">
        <f>Список!$C$220</f>
        <v>3349</v>
      </c>
      <c r="U301" s="154"/>
      <c r="V301" s="2"/>
      <c r="W301" s="213"/>
      <c r="X301" s="44"/>
      <c r="Y301" s="137"/>
      <c r="Z301" s="2"/>
      <c r="AA301" s="213"/>
      <c r="AB301" s="44"/>
      <c r="AC301" s="32"/>
      <c r="AD301" s="26"/>
      <c r="AE301" s="213"/>
      <c r="AF301" s="44"/>
      <c r="AG301" s="133"/>
      <c r="AI301" s="133"/>
    </row>
    <row r="302" spans="1:35" s="139" customFormat="1" ht="15.75" thickBot="1" x14ac:dyDescent="0.3">
      <c r="A302" s="199" t="s">
        <v>579</v>
      </c>
      <c r="B302" s="11" t="s">
        <v>580</v>
      </c>
      <c r="C302" s="300" t="s">
        <v>19</v>
      </c>
      <c r="D302" s="138">
        <f t="shared" si="28"/>
        <v>10199</v>
      </c>
      <c r="E302" s="506">
        <v>14686.560000000001</v>
      </c>
      <c r="F302" t="s">
        <v>1606</v>
      </c>
      <c r="G302" s="347" t="e">
        <f>VLOOKUP(F302,#REF!,2,0)</f>
        <v>#REF!</v>
      </c>
      <c r="H302" s="501">
        <f t="shared" si="26"/>
        <v>23498.495999999999</v>
      </c>
      <c r="I302" s="118" t="s">
        <v>603</v>
      </c>
      <c r="J302" s="55" t="s">
        <v>601</v>
      </c>
      <c r="K302" s="269">
        <v>1</v>
      </c>
      <c r="L302" s="71">
        <f>Список!$C$152</f>
        <v>2721</v>
      </c>
      <c r="M302" s="120" t="s">
        <v>618</v>
      </c>
      <c r="N302" s="55" t="s">
        <v>619</v>
      </c>
      <c r="O302" s="214">
        <v>1</v>
      </c>
      <c r="P302" s="71">
        <f>Список!$C$222</f>
        <v>3902</v>
      </c>
      <c r="Q302" s="120" t="s">
        <v>624</v>
      </c>
      <c r="R302" s="55" t="s">
        <v>625</v>
      </c>
      <c r="S302" s="214">
        <v>1</v>
      </c>
      <c r="T302" s="71">
        <f>Список!$C$221</f>
        <v>3576</v>
      </c>
      <c r="U302" s="150"/>
      <c r="V302" s="55"/>
      <c r="W302" s="214"/>
      <c r="X302" s="71"/>
      <c r="Y302" s="140"/>
      <c r="Z302" s="55"/>
      <c r="AA302" s="214"/>
      <c r="AB302" s="71"/>
      <c r="AC302" s="49"/>
      <c r="AD302" s="50"/>
      <c r="AE302" s="214"/>
      <c r="AF302" s="71"/>
      <c r="AG302" s="133"/>
      <c r="AI302" s="133"/>
    </row>
    <row r="303" spans="1:35" s="133" customFormat="1" ht="15.75" thickBot="1" x14ac:dyDescent="0.3">
      <c r="A303" s="202" t="s">
        <v>153</v>
      </c>
      <c r="B303" s="180" t="s">
        <v>173</v>
      </c>
      <c r="C303" s="303" t="s">
        <v>31</v>
      </c>
      <c r="D303" s="179">
        <f t="shared" si="28"/>
        <v>23328</v>
      </c>
      <c r="E303" s="507">
        <v>33592.32</v>
      </c>
      <c r="F303" t="s">
        <v>1607</v>
      </c>
      <c r="G303" s="347" t="e">
        <f>VLOOKUP(F303,#REF!,2,0)</f>
        <v>#REF!</v>
      </c>
      <c r="H303" s="501">
        <f t="shared" si="26"/>
        <v>53747.712</v>
      </c>
      <c r="I303" s="116" t="s">
        <v>294</v>
      </c>
      <c r="J303" s="54" t="s">
        <v>546</v>
      </c>
      <c r="K303" s="270">
        <v>2</v>
      </c>
      <c r="L303" s="66">
        <f>Список!$C$2</f>
        <v>2705</v>
      </c>
      <c r="M303" s="156" t="str">
        <f>Список!$A$186</f>
        <v>O.MPZ-72K</v>
      </c>
      <c r="N303" s="48" t="str">
        <f>Список!$B$186</f>
        <v>Комплект опор П-образных завершающих 720мм</v>
      </c>
      <c r="O303" s="215">
        <v>1</v>
      </c>
      <c r="P303" s="70">
        <f>Список!$C$186</f>
        <v>7802</v>
      </c>
      <c r="Q303" s="156" t="s">
        <v>626</v>
      </c>
      <c r="R303" s="48" t="s">
        <v>627</v>
      </c>
      <c r="S303" s="215">
        <v>1</v>
      </c>
      <c r="T303" s="70">
        <f>Список!$C$193</f>
        <v>4066</v>
      </c>
      <c r="U303" s="156" t="s">
        <v>608</v>
      </c>
      <c r="V303" s="48" t="s">
        <v>609</v>
      </c>
      <c r="W303" s="215">
        <v>2</v>
      </c>
      <c r="X303" s="70">
        <f>Список!$C$211</f>
        <v>3025</v>
      </c>
      <c r="Y303" s="134"/>
      <c r="Z303" s="48"/>
      <c r="AA303" s="215"/>
      <c r="AB303" s="70"/>
      <c r="AC303" s="47"/>
      <c r="AD303" s="54"/>
      <c r="AE303" s="215"/>
      <c r="AF303" s="70"/>
    </row>
    <row r="304" spans="1:35" s="136" customFormat="1" ht="15.75" thickBot="1" x14ac:dyDescent="0.3">
      <c r="A304" s="198" t="s">
        <v>154</v>
      </c>
      <c r="B304" s="3" t="s">
        <v>173</v>
      </c>
      <c r="C304" s="211" t="s">
        <v>32</v>
      </c>
      <c r="D304" s="135">
        <f t="shared" si="28"/>
        <v>23844</v>
      </c>
      <c r="E304" s="503">
        <v>34335.360000000001</v>
      </c>
      <c r="F304" t="s">
        <v>1608</v>
      </c>
      <c r="G304" s="347" t="e">
        <f>VLOOKUP(F304,#REF!,2,0)</f>
        <v>#REF!</v>
      </c>
      <c r="H304" s="501">
        <f t="shared" si="26"/>
        <v>54936.576000000001</v>
      </c>
      <c r="I304" s="117" t="s">
        <v>297</v>
      </c>
      <c r="J304" s="2" t="s">
        <v>546</v>
      </c>
      <c r="K304" s="268">
        <v>2</v>
      </c>
      <c r="L304" s="45">
        <f>Список!$C$3</f>
        <v>2866</v>
      </c>
      <c r="M304" s="119" t="str">
        <f>Список!$A$186</f>
        <v>O.MPZ-72K</v>
      </c>
      <c r="N304" s="2" t="str">
        <f>Список!$B$186</f>
        <v>Комплект опор П-образных завершающих 720мм</v>
      </c>
      <c r="O304" s="213">
        <v>1</v>
      </c>
      <c r="P304" s="44">
        <f>Список!$C$186</f>
        <v>7802</v>
      </c>
      <c r="Q304" s="119" t="s">
        <v>626</v>
      </c>
      <c r="R304" s="2" t="s">
        <v>627</v>
      </c>
      <c r="S304" s="213">
        <v>1</v>
      </c>
      <c r="T304" s="44">
        <f>Список!$C$193</f>
        <v>4066</v>
      </c>
      <c r="U304" s="119" t="s">
        <v>610</v>
      </c>
      <c r="V304" s="2" t="s">
        <v>611</v>
      </c>
      <c r="W304" s="213">
        <v>2</v>
      </c>
      <c r="X304" s="44">
        <f>Список!$C$212</f>
        <v>3122</v>
      </c>
      <c r="Y304" s="137"/>
      <c r="Z304" s="2"/>
      <c r="AA304" s="213"/>
      <c r="AB304" s="44"/>
      <c r="AC304" s="32"/>
      <c r="AD304" s="26"/>
      <c r="AE304" s="213"/>
      <c r="AF304" s="44"/>
      <c r="AG304" s="133"/>
      <c r="AI304" s="133"/>
    </row>
    <row r="305" spans="1:35" s="136" customFormat="1" ht="15.75" thickBot="1" x14ac:dyDescent="0.3">
      <c r="A305" s="198" t="s">
        <v>155</v>
      </c>
      <c r="B305" s="3" t="s">
        <v>173</v>
      </c>
      <c r="C305" s="211" t="s">
        <v>33</v>
      </c>
      <c r="D305" s="135">
        <f t="shared" si="28"/>
        <v>24554</v>
      </c>
      <c r="E305" s="503">
        <v>35357.760000000002</v>
      </c>
      <c r="F305" t="s">
        <v>1609</v>
      </c>
      <c r="G305" s="347" t="e">
        <f>VLOOKUP(F305,#REF!,2,0)</f>
        <v>#REF!</v>
      </c>
      <c r="H305" s="501">
        <f t="shared" si="26"/>
        <v>56572.415999999997</v>
      </c>
      <c r="I305" s="117" t="s">
        <v>299</v>
      </c>
      <c r="J305" s="2" t="s">
        <v>546</v>
      </c>
      <c r="K305" s="268">
        <v>2</v>
      </c>
      <c r="L305" s="45">
        <f>Список!$C$4</f>
        <v>2832</v>
      </c>
      <c r="M305" s="119" t="str">
        <f>Список!$A$186</f>
        <v>O.MPZ-72K</v>
      </c>
      <c r="N305" s="2" t="str">
        <f>Список!$B$186</f>
        <v>Комплект опор П-образных завершающих 720мм</v>
      </c>
      <c r="O305" s="213">
        <v>1</v>
      </c>
      <c r="P305" s="44">
        <f>Список!$C$186</f>
        <v>7802</v>
      </c>
      <c r="Q305" s="119" t="s">
        <v>626</v>
      </c>
      <c r="R305" s="2" t="s">
        <v>627</v>
      </c>
      <c r="S305" s="213">
        <v>1</v>
      </c>
      <c r="T305" s="44">
        <f>Список!$C$193</f>
        <v>4066</v>
      </c>
      <c r="U305" s="119" t="s">
        <v>612</v>
      </c>
      <c r="V305" s="2" t="s">
        <v>613</v>
      </c>
      <c r="W305" s="213">
        <v>2</v>
      </c>
      <c r="X305" s="44">
        <f>Список!$C$213</f>
        <v>3511</v>
      </c>
      <c r="Y305" s="137"/>
      <c r="Z305" s="2"/>
      <c r="AA305" s="213"/>
      <c r="AB305" s="44"/>
      <c r="AC305" s="32"/>
      <c r="AD305" s="26"/>
      <c r="AE305" s="213"/>
      <c r="AF305" s="44"/>
      <c r="AG305" s="133"/>
      <c r="AI305" s="133"/>
    </row>
    <row r="306" spans="1:35" s="136" customFormat="1" ht="15.75" thickBot="1" x14ac:dyDescent="0.3">
      <c r="A306" s="198" t="s">
        <v>156</v>
      </c>
      <c r="B306" s="3" t="s">
        <v>173</v>
      </c>
      <c r="C306" s="211" t="s">
        <v>34</v>
      </c>
      <c r="D306" s="135">
        <f t="shared" si="28"/>
        <v>26546</v>
      </c>
      <c r="E306" s="503">
        <v>38226.240000000005</v>
      </c>
      <c r="F306" t="s">
        <v>1610</v>
      </c>
      <c r="G306" s="347" t="e">
        <f>VLOOKUP(F306,#REF!,2,0)</f>
        <v>#REF!</v>
      </c>
      <c r="H306" s="501">
        <f t="shared" si="26"/>
        <v>61161.984000000011</v>
      </c>
      <c r="I306" s="117" t="s">
        <v>301</v>
      </c>
      <c r="J306" s="2" t="s">
        <v>546</v>
      </c>
      <c r="K306" s="268">
        <v>2</v>
      </c>
      <c r="L306" s="45">
        <f>Список!$C$5</f>
        <v>3500</v>
      </c>
      <c r="M306" s="119" t="str">
        <f>Список!$A$186</f>
        <v>O.MPZ-72K</v>
      </c>
      <c r="N306" s="2" t="str">
        <f>Список!$B$186</f>
        <v>Комплект опор П-образных завершающих 720мм</v>
      </c>
      <c r="O306" s="213">
        <v>1</v>
      </c>
      <c r="P306" s="44">
        <f>Список!$C$186</f>
        <v>7802</v>
      </c>
      <c r="Q306" s="119" t="s">
        <v>626</v>
      </c>
      <c r="R306" s="2" t="s">
        <v>627</v>
      </c>
      <c r="S306" s="213">
        <v>1</v>
      </c>
      <c r="T306" s="44">
        <f>Список!$C$193</f>
        <v>4066</v>
      </c>
      <c r="U306" s="119" t="s">
        <v>614</v>
      </c>
      <c r="V306" s="2" t="s">
        <v>615</v>
      </c>
      <c r="W306" s="213">
        <v>2</v>
      </c>
      <c r="X306" s="44">
        <f>Список!$C$214</f>
        <v>3839</v>
      </c>
      <c r="Y306" s="137"/>
      <c r="Z306" s="2"/>
      <c r="AA306" s="213"/>
      <c r="AB306" s="44"/>
      <c r="AC306" s="32"/>
      <c r="AD306" s="26"/>
      <c r="AE306" s="213"/>
      <c r="AF306" s="44"/>
      <c r="AG306" s="133"/>
      <c r="AI306" s="133"/>
    </row>
    <row r="307" spans="1:35" s="136" customFormat="1" ht="15.75" thickBot="1" x14ac:dyDescent="0.3">
      <c r="A307" s="198" t="s">
        <v>157</v>
      </c>
      <c r="B307" s="3" t="s">
        <v>173</v>
      </c>
      <c r="C307" s="211" t="s">
        <v>35</v>
      </c>
      <c r="D307" s="135">
        <f t="shared" si="28"/>
        <v>27072</v>
      </c>
      <c r="E307" s="503">
        <v>38983.68</v>
      </c>
      <c r="F307" t="s">
        <v>1611</v>
      </c>
      <c r="G307" s="347" t="e">
        <f>VLOOKUP(F307,#REF!,2,0)</f>
        <v>#REF!</v>
      </c>
      <c r="H307" s="501">
        <f t="shared" si="26"/>
        <v>62373.887999999999</v>
      </c>
      <c r="I307" s="117" t="s">
        <v>303</v>
      </c>
      <c r="J307" s="2" t="s">
        <v>546</v>
      </c>
      <c r="K307" s="268">
        <v>2</v>
      </c>
      <c r="L307" s="45">
        <f>Список!$C$6</f>
        <v>3763</v>
      </c>
      <c r="M307" s="119" t="str">
        <f>Список!$A$186</f>
        <v>O.MPZ-72K</v>
      </c>
      <c r="N307" s="2" t="str">
        <f>Список!$B$186</f>
        <v>Комплект опор П-образных завершающих 720мм</v>
      </c>
      <c r="O307" s="213">
        <v>1</v>
      </c>
      <c r="P307" s="44">
        <f>Список!$C$186</f>
        <v>7802</v>
      </c>
      <c r="Q307" s="119" t="s">
        <v>626</v>
      </c>
      <c r="R307" s="2" t="s">
        <v>627</v>
      </c>
      <c r="S307" s="213">
        <v>1</v>
      </c>
      <c r="T307" s="44">
        <f>Список!$C$193</f>
        <v>4066</v>
      </c>
      <c r="U307" s="119" t="s">
        <v>616</v>
      </c>
      <c r="V307" s="2" t="s">
        <v>617</v>
      </c>
      <c r="W307" s="213">
        <v>2</v>
      </c>
      <c r="X307" s="44">
        <f>Список!$C$215</f>
        <v>3839</v>
      </c>
      <c r="Y307" s="137"/>
      <c r="Z307" s="2"/>
      <c r="AA307" s="213"/>
      <c r="AB307" s="44"/>
      <c r="AC307" s="32"/>
      <c r="AD307" s="26"/>
      <c r="AE307" s="213"/>
      <c r="AF307" s="44"/>
      <c r="AG307" s="133"/>
      <c r="AI307" s="133"/>
    </row>
    <row r="308" spans="1:35" s="136" customFormat="1" ht="15.75" thickBot="1" x14ac:dyDescent="0.3">
      <c r="A308" s="198" t="s">
        <v>158</v>
      </c>
      <c r="B308" s="3" t="s">
        <v>173</v>
      </c>
      <c r="C308" s="211" t="s">
        <v>36</v>
      </c>
      <c r="D308" s="135">
        <f t="shared" si="28"/>
        <v>23266</v>
      </c>
      <c r="E308" s="503">
        <v>33503.040000000001</v>
      </c>
      <c r="F308" t="s">
        <v>1612</v>
      </c>
      <c r="G308" s="347" t="e">
        <f>VLOOKUP(F308,#REF!,2,0)</f>
        <v>#REF!</v>
      </c>
      <c r="H308" s="501">
        <f t="shared" si="26"/>
        <v>53604.864000000001</v>
      </c>
      <c r="I308" s="117" t="s">
        <v>305</v>
      </c>
      <c r="J308" s="2" t="s">
        <v>546</v>
      </c>
      <c r="K308" s="268">
        <v>2</v>
      </c>
      <c r="L308" s="45">
        <f>Список!$C$7</f>
        <v>2635</v>
      </c>
      <c r="M308" s="119" t="str">
        <f>Список!$A$188</f>
        <v>O.MPZ-80K</v>
      </c>
      <c r="N308" s="2" t="str">
        <f>Список!$B$188</f>
        <v>Комплект опор П-образных завершающих 800мм</v>
      </c>
      <c r="O308" s="213">
        <v>1</v>
      </c>
      <c r="P308" s="44">
        <f>Список!$C$188</f>
        <v>7802</v>
      </c>
      <c r="Q308" s="119" t="s">
        <v>628</v>
      </c>
      <c r="R308" s="2" t="s">
        <v>629</v>
      </c>
      <c r="S308" s="213">
        <v>1</v>
      </c>
      <c r="T308" s="44">
        <f>Список!$C$195</f>
        <v>4144</v>
      </c>
      <c r="U308" s="119" t="s">
        <v>608</v>
      </c>
      <c r="V308" s="2" t="s">
        <v>609</v>
      </c>
      <c r="W308" s="213">
        <v>2</v>
      </c>
      <c r="X308" s="44">
        <f>Список!$C$211</f>
        <v>3025</v>
      </c>
      <c r="Y308" s="137"/>
      <c r="Z308" s="2"/>
      <c r="AA308" s="213"/>
      <c r="AB308" s="44"/>
      <c r="AC308" s="32"/>
      <c r="AD308" s="26"/>
      <c r="AE308" s="213"/>
      <c r="AF308" s="44"/>
      <c r="AG308" s="133"/>
      <c r="AI308" s="133"/>
    </row>
    <row r="309" spans="1:35" s="136" customFormat="1" ht="15.75" thickBot="1" x14ac:dyDescent="0.3">
      <c r="A309" s="198" t="s">
        <v>159</v>
      </c>
      <c r="B309" s="3" t="s">
        <v>173</v>
      </c>
      <c r="C309" s="211" t="s">
        <v>37</v>
      </c>
      <c r="D309" s="135">
        <f t="shared" si="28"/>
        <v>24202</v>
      </c>
      <c r="E309" s="503">
        <v>34850.879999999997</v>
      </c>
      <c r="F309" t="s">
        <v>1613</v>
      </c>
      <c r="G309" s="347" t="e">
        <f>VLOOKUP(F309,#REF!,2,0)</f>
        <v>#REF!</v>
      </c>
      <c r="H309" s="501">
        <f t="shared" si="26"/>
        <v>55761.407999999996</v>
      </c>
      <c r="I309" s="117" t="s">
        <v>307</v>
      </c>
      <c r="J309" s="2" t="s">
        <v>546</v>
      </c>
      <c r="K309" s="268">
        <v>2</v>
      </c>
      <c r="L309" s="45">
        <f>Список!$C$8</f>
        <v>3006</v>
      </c>
      <c r="M309" s="119" t="str">
        <f>Список!$A$188</f>
        <v>O.MPZ-80K</v>
      </c>
      <c r="N309" s="2" t="str">
        <f>Список!$B$188</f>
        <v>Комплект опор П-образных завершающих 800мм</v>
      </c>
      <c r="O309" s="213">
        <v>1</v>
      </c>
      <c r="P309" s="44">
        <f>Список!$C$188</f>
        <v>7802</v>
      </c>
      <c r="Q309" s="119" t="s">
        <v>628</v>
      </c>
      <c r="R309" s="2" t="s">
        <v>629</v>
      </c>
      <c r="S309" s="213">
        <v>1</v>
      </c>
      <c r="T309" s="44">
        <f>Список!$C$195</f>
        <v>4144</v>
      </c>
      <c r="U309" s="119" t="s">
        <v>610</v>
      </c>
      <c r="V309" s="2" t="s">
        <v>611</v>
      </c>
      <c r="W309" s="213">
        <v>2</v>
      </c>
      <c r="X309" s="44">
        <f>Список!$C$212</f>
        <v>3122</v>
      </c>
      <c r="Y309" s="137"/>
      <c r="Z309" s="2"/>
      <c r="AA309" s="213"/>
      <c r="AB309" s="44"/>
      <c r="AC309" s="32"/>
      <c r="AD309" s="26"/>
      <c r="AE309" s="213"/>
      <c r="AF309" s="44"/>
      <c r="AG309" s="133"/>
      <c r="AI309" s="133"/>
    </row>
    <row r="310" spans="1:35" s="136" customFormat="1" ht="15.75" thickBot="1" x14ac:dyDescent="0.3">
      <c r="A310" s="198" t="s">
        <v>160</v>
      </c>
      <c r="B310" s="3" t="s">
        <v>173</v>
      </c>
      <c r="C310" s="211" t="s">
        <v>38</v>
      </c>
      <c r="D310" s="135">
        <f t="shared" si="28"/>
        <v>25724</v>
      </c>
      <c r="E310" s="503">
        <v>37042.560000000005</v>
      </c>
      <c r="F310" t="s">
        <v>1614</v>
      </c>
      <c r="G310" s="347" t="e">
        <f>VLOOKUP(F310,#REF!,2,0)</f>
        <v>#REF!</v>
      </c>
      <c r="H310" s="501">
        <f t="shared" si="26"/>
        <v>59268.096000000005</v>
      </c>
      <c r="I310" s="117" t="s">
        <v>308</v>
      </c>
      <c r="J310" s="2" t="s">
        <v>546</v>
      </c>
      <c r="K310" s="268">
        <v>2</v>
      </c>
      <c r="L310" s="45">
        <f>Список!$C$9</f>
        <v>3378</v>
      </c>
      <c r="M310" s="119" t="str">
        <f>Список!$A$188</f>
        <v>O.MPZ-80K</v>
      </c>
      <c r="N310" s="2" t="str">
        <f>Список!$B$188</f>
        <v>Комплект опор П-образных завершающих 800мм</v>
      </c>
      <c r="O310" s="213">
        <v>1</v>
      </c>
      <c r="P310" s="44">
        <f>Список!$C$188</f>
        <v>7802</v>
      </c>
      <c r="Q310" s="119" t="s">
        <v>628</v>
      </c>
      <c r="R310" s="2" t="s">
        <v>629</v>
      </c>
      <c r="S310" s="213">
        <v>1</v>
      </c>
      <c r="T310" s="44">
        <f>Список!$C$195</f>
        <v>4144</v>
      </c>
      <c r="U310" s="119" t="s">
        <v>612</v>
      </c>
      <c r="V310" s="2" t="s">
        <v>613</v>
      </c>
      <c r="W310" s="213">
        <v>2</v>
      </c>
      <c r="X310" s="44">
        <f>Список!$C$213</f>
        <v>3511</v>
      </c>
      <c r="Y310" s="137"/>
      <c r="Z310" s="2"/>
      <c r="AA310" s="213"/>
      <c r="AB310" s="44"/>
      <c r="AC310" s="32"/>
      <c r="AD310" s="26"/>
      <c r="AE310" s="213"/>
      <c r="AF310" s="44"/>
      <c r="AG310" s="133"/>
      <c r="AI310" s="133"/>
    </row>
    <row r="311" spans="1:35" s="136" customFormat="1" ht="15.75" thickBot="1" x14ac:dyDescent="0.3">
      <c r="A311" s="198" t="s">
        <v>161</v>
      </c>
      <c r="B311" s="3" t="s">
        <v>173</v>
      </c>
      <c r="C311" s="211" t="s">
        <v>39</v>
      </c>
      <c r="D311" s="135">
        <f t="shared" si="28"/>
        <v>27116</v>
      </c>
      <c r="E311" s="503">
        <v>39047.040000000001</v>
      </c>
      <c r="F311" t="s">
        <v>1615</v>
      </c>
      <c r="G311" s="347" t="e">
        <f>VLOOKUP(F311,#REF!,2,0)</f>
        <v>#REF!</v>
      </c>
      <c r="H311" s="501">
        <f t="shared" si="26"/>
        <v>62475.263999999996</v>
      </c>
      <c r="I311" s="117" t="s">
        <v>309</v>
      </c>
      <c r="J311" s="2" t="s">
        <v>546</v>
      </c>
      <c r="K311" s="268">
        <v>2</v>
      </c>
      <c r="L311" s="45">
        <f>Список!$C$10</f>
        <v>3746</v>
      </c>
      <c r="M311" s="119" t="str">
        <f>Список!$A$188</f>
        <v>O.MPZ-80K</v>
      </c>
      <c r="N311" s="2" t="str">
        <f>Список!$B$188</f>
        <v>Комплект опор П-образных завершающих 800мм</v>
      </c>
      <c r="O311" s="213">
        <v>1</v>
      </c>
      <c r="P311" s="44">
        <f>Список!$C$188</f>
        <v>7802</v>
      </c>
      <c r="Q311" s="119" t="s">
        <v>628</v>
      </c>
      <c r="R311" s="2" t="s">
        <v>629</v>
      </c>
      <c r="S311" s="213">
        <v>1</v>
      </c>
      <c r="T311" s="44">
        <f>Список!$C$195</f>
        <v>4144</v>
      </c>
      <c r="U311" s="119" t="s">
        <v>614</v>
      </c>
      <c r="V311" s="2" t="s">
        <v>615</v>
      </c>
      <c r="W311" s="213">
        <v>2</v>
      </c>
      <c r="X311" s="44">
        <f>Список!$C$214</f>
        <v>3839</v>
      </c>
      <c r="Y311" s="137"/>
      <c r="Z311" s="2"/>
      <c r="AA311" s="213"/>
      <c r="AB311" s="44"/>
      <c r="AC311" s="32"/>
      <c r="AD311" s="26"/>
      <c r="AE311" s="213"/>
      <c r="AF311" s="44"/>
      <c r="AG311" s="133"/>
      <c r="AI311" s="133"/>
    </row>
    <row r="312" spans="1:35" s="139" customFormat="1" ht="15.75" thickBot="1" x14ac:dyDescent="0.3">
      <c r="A312" s="199" t="s">
        <v>162</v>
      </c>
      <c r="B312" s="11" t="s">
        <v>173</v>
      </c>
      <c r="C312" s="212" t="s">
        <v>40</v>
      </c>
      <c r="D312" s="138">
        <f t="shared" si="28"/>
        <v>27864</v>
      </c>
      <c r="E312" s="506">
        <v>40124.160000000003</v>
      </c>
      <c r="F312" t="s">
        <v>1616</v>
      </c>
      <c r="G312" s="347" t="e">
        <f>VLOOKUP(F312,#REF!,2,0)</f>
        <v>#REF!</v>
      </c>
      <c r="H312" s="501">
        <f t="shared" si="26"/>
        <v>64198.656000000003</v>
      </c>
      <c r="I312" s="118" t="s">
        <v>310</v>
      </c>
      <c r="J312" s="55" t="s">
        <v>546</v>
      </c>
      <c r="K312" s="269">
        <v>2</v>
      </c>
      <c r="L312" s="67">
        <f>Список!$C$11</f>
        <v>4120</v>
      </c>
      <c r="M312" s="120" t="str">
        <f>Список!$A$188</f>
        <v>O.MPZ-80K</v>
      </c>
      <c r="N312" s="55" t="str">
        <f>Список!$B$188</f>
        <v>Комплект опор П-образных завершающих 800мм</v>
      </c>
      <c r="O312" s="214">
        <v>1</v>
      </c>
      <c r="P312" s="71">
        <f>Список!$C$188</f>
        <v>7802</v>
      </c>
      <c r="Q312" s="120" t="s">
        <v>628</v>
      </c>
      <c r="R312" s="55" t="s">
        <v>629</v>
      </c>
      <c r="S312" s="214">
        <v>1</v>
      </c>
      <c r="T312" s="71">
        <f>Список!$C$195</f>
        <v>4144</v>
      </c>
      <c r="U312" s="120" t="s">
        <v>616</v>
      </c>
      <c r="V312" s="55" t="s">
        <v>617</v>
      </c>
      <c r="W312" s="214">
        <v>2</v>
      </c>
      <c r="X312" s="71">
        <f>Список!$C$215</f>
        <v>3839</v>
      </c>
      <c r="Y312" s="140"/>
      <c r="Z312" s="55"/>
      <c r="AA312" s="214"/>
      <c r="AB312" s="71"/>
      <c r="AC312" s="49"/>
      <c r="AD312" s="50"/>
      <c r="AE312" s="214"/>
      <c r="AF312" s="71"/>
      <c r="AG312" s="133"/>
      <c r="AI312" s="133"/>
    </row>
    <row r="313" spans="1:35" s="133" customFormat="1" ht="15.75" thickBot="1" x14ac:dyDescent="0.3">
      <c r="A313" s="197" t="s">
        <v>163</v>
      </c>
      <c r="B313" s="8" t="s">
        <v>173</v>
      </c>
      <c r="C313" s="210" t="s">
        <v>51</v>
      </c>
      <c r="D313" s="132">
        <f t="shared" si="28"/>
        <v>33124</v>
      </c>
      <c r="E313" s="502">
        <v>47698.559999999998</v>
      </c>
      <c r="F313" t="s">
        <v>1617</v>
      </c>
      <c r="G313" s="347" t="e">
        <f>VLOOKUP(F313,#REF!,2,0)</f>
        <v>#REF!</v>
      </c>
      <c r="H313" s="501">
        <f t="shared" si="26"/>
        <v>76317.695999999996</v>
      </c>
      <c r="I313" s="116" t="s">
        <v>294</v>
      </c>
      <c r="J313" s="54" t="s">
        <v>546</v>
      </c>
      <c r="K313" s="270">
        <v>3</v>
      </c>
      <c r="L313" s="66">
        <f>Список!$C$2</f>
        <v>2705</v>
      </c>
      <c r="M313" s="156" t="str">
        <f>Список!$A$186</f>
        <v>O.MPZ-72K</v>
      </c>
      <c r="N313" s="48" t="str">
        <f>Список!$B$186</f>
        <v>Комплект опор П-образных завершающих 720мм</v>
      </c>
      <c r="O313" s="215">
        <v>1</v>
      </c>
      <c r="P313" s="70">
        <f>Список!$C$186</f>
        <v>7802</v>
      </c>
      <c r="Q313" s="156" t="s">
        <v>626</v>
      </c>
      <c r="R313" s="48" t="s">
        <v>627</v>
      </c>
      <c r="S313" s="215">
        <v>2</v>
      </c>
      <c r="T313" s="70">
        <f>Список!$C$193</f>
        <v>4066</v>
      </c>
      <c r="U313" s="156" t="s">
        <v>608</v>
      </c>
      <c r="V313" s="48" t="s">
        <v>609</v>
      </c>
      <c r="W313" s="215">
        <v>3</v>
      </c>
      <c r="X313" s="70">
        <f>Список!$C$211</f>
        <v>3025</v>
      </c>
      <c r="Y313" s="134"/>
      <c r="Z313" s="48"/>
      <c r="AA313" s="215"/>
      <c r="AB313" s="70"/>
      <c r="AC313" s="47"/>
      <c r="AD313" s="54"/>
      <c r="AE313" s="215"/>
      <c r="AF313" s="70"/>
    </row>
    <row r="314" spans="1:35" s="136" customFormat="1" ht="15.75" thickBot="1" x14ac:dyDescent="0.3">
      <c r="A314" s="198" t="s">
        <v>164</v>
      </c>
      <c r="B314" s="3" t="s">
        <v>173</v>
      </c>
      <c r="C314" s="211" t="s">
        <v>52</v>
      </c>
      <c r="D314" s="135">
        <f t="shared" si="28"/>
        <v>33898</v>
      </c>
      <c r="E314" s="503">
        <v>48813.119999999995</v>
      </c>
      <c r="F314" t="s">
        <v>1618</v>
      </c>
      <c r="G314" s="347" t="e">
        <f>VLOOKUP(F314,#REF!,2,0)</f>
        <v>#REF!</v>
      </c>
      <c r="H314" s="501">
        <f t="shared" si="26"/>
        <v>78100.991999999998</v>
      </c>
      <c r="I314" s="117" t="s">
        <v>297</v>
      </c>
      <c r="J314" s="2" t="s">
        <v>546</v>
      </c>
      <c r="K314" s="268">
        <v>3</v>
      </c>
      <c r="L314" s="45">
        <f>Список!$C$3</f>
        <v>2866</v>
      </c>
      <c r="M314" s="119" t="str">
        <f>Список!$A$186</f>
        <v>O.MPZ-72K</v>
      </c>
      <c r="N314" s="2" t="str">
        <f>Список!$B$186</f>
        <v>Комплект опор П-образных завершающих 720мм</v>
      </c>
      <c r="O314" s="213">
        <v>1</v>
      </c>
      <c r="P314" s="44">
        <f>Список!$C$186</f>
        <v>7802</v>
      </c>
      <c r="Q314" s="119" t="s">
        <v>626</v>
      </c>
      <c r="R314" s="2" t="s">
        <v>627</v>
      </c>
      <c r="S314" s="213">
        <v>2</v>
      </c>
      <c r="T314" s="44">
        <f>Список!$C$193</f>
        <v>4066</v>
      </c>
      <c r="U314" s="119" t="s">
        <v>610</v>
      </c>
      <c r="V314" s="2" t="s">
        <v>611</v>
      </c>
      <c r="W314" s="213">
        <v>3</v>
      </c>
      <c r="X314" s="44">
        <f>Список!$C$212</f>
        <v>3122</v>
      </c>
      <c r="Y314" s="137"/>
      <c r="Z314" s="2"/>
      <c r="AA314" s="213"/>
      <c r="AB314" s="44"/>
      <c r="AC314" s="32"/>
      <c r="AD314" s="26"/>
      <c r="AE314" s="213"/>
      <c r="AF314" s="44"/>
      <c r="AG314" s="133"/>
      <c r="AI314" s="133"/>
    </row>
    <row r="315" spans="1:35" s="136" customFormat="1" ht="15.75" thickBot="1" x14ac:dyDescent="0.3">
      <c r="A315" s="198" t="s">
        <v>165</v>
      </c>
      <c r="B315" s="3" t="s">
        <v>173</v>
      </c>
      <c r="C315" s="211" t="s">
        <v>53</v>
      </c>
      <c r="D315" s="135">
        <f t="shared" si="28"/>
        <v>34963</v>
      </c>
      <c r="E315" s="503">
        <v>50346.720000000001</v>
      </c>
      <c r="F315" t="s">
        <v>1619</v>
      </c>
      <c r="G315" s="347" t="e">
        <f>VLOOKUP(F315,#REF!,2,0)</f>
        <v>#REF!</v>
      </c>
      <c r="H315" s="501">
        <f t="shared" si="26"/>
        <v>80554.752000000008</v>
      </c>
      <c r="I315" s="117" t="s">
        <v>299</v>
      </c>
      <c r="J315" s="2" t="s">
        <v>546</v>
      </c>
      <c r="K315" s="268">
        <v>3</v>
      </c>
      <c r="L315" s="45">
        <f>Список!$C$4</f>
        <v>2832</v>
      </c>
      <c r="M315" s="119" t="str">
        <f>Список!$A$186</f>
        <v>O.MPZ-72K</v>
      </c>
      <c r="N315" s="2" t="str">
        <f>Список!$B$186</f>
        <v>Комплект опор П-образных завершающих 720мм</v>
      </c>
      <c r="O315" s="213">
        <v>1</v>
      </c>
      <c r="P315" s="44">
        <f>Список!$C$186</f>
        <v>7802</v>
      </c>
      <c r="Q315" s="119" t="s">
        <v>626</v>
      </c>
      <c r="R315" s="2" t="s">
        <v>627</v>
      </c>
      <c r="S315" s="213">
        <v>2</v>
      </c>
      <c r="T315" s="44">
        <f>Список!$C$193</f>
        <v>4066</v>
      </c>
      <c r="U315" s="119" t="s">
        <v>612</v>
      </c>
      <c r="V315" s="2" t="s">
        <v>613</v>
      </c>
      <c r="W315" s="213">
        <v>3</v>
      </c>
      <c r="X315" s="44">
        <f>Список!$C$213</f>
        <v>3511</v>
      </c>
      <c r="Y315" s="137"/>
      <c r="Z315" s="2"/>
      <c r="AA315" s="213"/>
      <c r="AB315" s="44"/>
      <c r="AC315" s="32"/>
      <c r="AD315" s="26"/>
      <c r="AE315" s="213"/>
      <c r="AF315" s="44"/>
      <c r="AG315" s="133"/>
      <c r="AI315" s="133"/>
    </row>
    <row r="316" spans="1:35" s="136" customFormat="1" ht="15.75" thickBot="1" x14ac:dyDescent="0.3">
      <c r="A316" s="198" t="s">
        <v>166</v>
      </c>
      <c r="B316" s="3" t="s">
        <v>173</v>
      </c>
      <c r="C316" s="211" t="s">
        <v>54</v>
      </c>
      <c r="D316" s="135">
        <f t="shared" si="28"/>
        <v>37951</v>
      </c>
      <c r="E316" s="503">
        <v>54649.440000000002</v>
      </c>
      <c r="F316" t="s">
        <v>1620</v>
      </c>
      <c r="G316" s="347" t="e">
        <f>VLOOKUP(F316,#REF!,2,0)</f>
        <v>#REF!</v>
      </c>
      <c r="H316" s="501">
        <f t="shared" si="26"/>
        <v>87439.103999999992</v>
      </c>
      <c r="I316" s="117" t="s">
        <v>301</v>
      </c>
      <c r="J316" s="2" t="s">
        <v>546</v>
      </c>
      <c r="K316" s="268">
        <v>3</v>
      </c>
      <c r="L316" s="45">
        <f>Список!$C$5</f>
        <v>3500</v>
      </c>
      <c r="M316" s="119" t="str">
        <f>Список!$A$186</f>
        <v>O.MPZ-72K</v>
      </c>
      <c r="N316" s="2" t="str">
        <f>Список!$B$186</f>
        <v>Комплект опор П-образных завершающих 720мм</v>
      </c>
      <c r="O316" s="213">
        <v>1</v>
      </c>
      <c r="P316" s="44">
        <f>Список!$C$186</f>
        <v>7802</v>
      </c>
      <c r="Q316" s="119" t="s">
        <v>626</v>
      </c>
      <c r="R316" s="2" t="s">
        <v>627</v>
      </c>
      <c r="S316" s="213">
        <v>2</v>
      </c>
      <c r="T316" s="44">
        <f>Список!$C$193</f>
        <v>4066</v>
      </c>
      <c r="U316" s="119" t="s">
        <v>614</v>
      </c>
      <c r="V316" s="2" t="s">
        <v>615</v>
      </c>
      <c r="W316" s="213">
        <v>3</v>
      </c>
      <c r="X316" s="44">
        <f>Список!$C$214</f>
        <v>3839</v>
      </c>
      <c r="Y316" s="137"/>
      <c r="Z316" s="2"/>
      <c r="AA316" s="213"/>
      <c r="AB316" s="44"/>
      <c r="AC316" s="32"/>
      <c r="AD316" s="26"/>
      <c r="AE316" s="213"/>
      <c r="AF316" s="44"/>
      <c r="AG316" s="133"/>
      <c r="AI316" s="133"/>
    </row>
    <row r="317" spans="1:35" s="136" customFormat="1" ht="15.75" thickBot="1" x14ac:dyDescent="0.3">
      <c r="A317" s="198" t="s">
        <v>167</v>
      </c>
      <c r="B317" s="3" t="s">
        <v>173</v>
      </c>
      <c r="C317" s="211" t="s">
        <v>55</v>
      </c>
      <c r="D317" s="135">
        <f t="shared" si="28"/>
        <v>38740</v>
      </c>
      <c r="E317" s="503">
        <v>55785.599999999999</v>
      </c>
      <c r="F317" t="s">
        <v>1621</v>
      </c>
      <c r="G317" s="347" t="e">
        <f>VLOOKUP(F317,#REF!,2,0)</f>
        <v>#REF!</v>
      </c>
      <c r="H317" s="501">
        <f t="shared" si="26"/>
        <v>89256.959999999992</v>
      </c>
      <c r="I317" s="117" t="s">
        <v>303</v>
      </c>
      <c r="J317" s="2" t="s">
        <v>546</v>
      </c>
      <c r="K317" s="268">
        <v>3</v>
      </c>
      <c r="L317" s="45">
        <f>Список!$C$6</f>
        <v>3763</v>
      </c>
      <c r="M317" s="119" t="str">
        <f>Список!$A$186</f>
        <v>O.MPZ-72K</v>
      </c>
      <c r="N317" s="2" t="str">
        <f>Список!$B$186</f>
        <v>Комплект опор П-образных завершающих 720мм</v>
      </c>
      <c r="O317" s="213">
        <v>1</v>
      </c>
      <c r="P317" s="44">
        <f>Список!$C$186</f>
        <v>7802</v>
      </c>
      <c r="Q317" s="119" t="s">
        <v>626</v>
      </c>
      <c r="R317" s="2" t="s">
        <v>627</v>
      </c>
      <c r="S317" s="213">
        <v>2</v>
      </c>
      <c r="T317" s="44">
        <f>Список!$C$193</f>
        <v>4066</v>
      </c>
      <c r="U317" s="119" t="s">
        <v>616</v>
      </c>
      <c r="V317" s="2" t="s">
        <v>617</v>
      </c>
      <c r="W317" s="213">
        <v>3</v>
      </c>
      <c r="X317" s="44">
        <f>Список!$C$215</f>
        <v>3839</v>
      </c>
      <c r="Y317" s="137"/>
      <c r="Z317" s="2"/>
      <c r="AA317" s="213"/>
      <c r="AB317" s="44"/>
      <c r="AC317" s="32"/>
      <c r="AD317" s="26"/>
      <c r="AE317" s="213"/>
      <c r="AF317" s="44"/>
      <c r="AG317" s="133"/>
      <c r="AI317" s="133"/>
    </row>
    <row r="318" spans="1:35" s="136" customFormat="1" ht="15.75" thickBot="1" x14ac:dyDescent="0.3">
      <c r="A318" s="198" t="s">
        <v>168</v>
      </c>
      <c r="B318" s="3" t="s">
        <v>173</v>
      </c>
      <c r="C318" s="211" t="s">
        <v>56</v>
      </c>
      <c r="D318" s="135">
        <f t="shared" si="28"/>
        <v>33070</v>
      </c>
      <c r="E318" s="503">
        <v>47620.800000000003</v>
      </c>
      <c r="F318" t="s">
        <v>1622</v>
      </c>
      <c r="G318" s="347" t="e">
        <f>VLOOKUP(F318,#REF!,2,0)</f>
        <v>#REF!</v>
      </c>
      <c r="H318" s="501">
        <f t="shared" si="26"/>
        <v>76193.279999999999</v>
      </c>
      <c r="I318" s="117" t="s">
        <v>305</v>
      </c>
      <c r="J318" s="2" t="s">
        <v>546</v>
      </c>
      <c r="K318" s="268">
        <v>3</v>
      </c>
      <c r="L318" s="45">
        <f>Список!$C$7</f>
        <v>2635</v>
      </c>
      <c r="M318" s="119" t="str">
        <f>Список!$A$188</f>
        <v>O.MPZ-80K</v>
      </c>
      <c r="N318" s="2" t="str">
        <f>Список!$B$188</f>
        <v>Комплект опор П-образных завершающих 800мм</v>
      </c>
      <c r="O318" s="213">
        <v>1</v>
      </c>
      <c r="P318" s="44">
        <f>Список!$C$188</f>
        <v>7802</v>
      </c>
      <c r="Q318" s="119" t="s">
        <v>628</v>
      </c>
      <c r="R318" s="2" t="s">
        <v>629</v>
      </c>
      <c r="S318" s="213">
        <v>2</v>
      </c>
      <c r="T318" s="44">
        <f>Список!$C$195</f>
        <v>4144</v>
      </c>
      <c r="U318" s="119" t="s">
        <v>608</v>
      </c>
      <c r="V318" s="2" t="s">
        <v>609</v>
      </c>
      <c r="W318" s="213">
        <v>3</v>
      </c>
      <c r="X318" s="44">
        <f>Список!$C$211</f>
        <v>3025</v>
      </c>
      <c r="Y318" s="137"/>
      <c r="Z318" s="2"/>
      <c r="AA318" s="213"/>
      <c r="AB318" s="44"/>
      <c r="AC318" s="32"/>
      <c r="AD318" s="26"/>
      <c r="AE318" s="213"/>
      <c r="AF318" s="44"/>
      <c r="AG318" s="133"/>
      <c r="AI318" s="133"/>
    </row>
    <row r="319" spans="1:35" s="136" customFormat="1" ht="15.75" thickBot="1" x14ac:dyDescent="0.3">
      <c r="A319" s="198" t="s">
        <v>169</v>
      </c>
      <c r="B319" s="3" t="s">
        <v>173</v>
      </c>
      <c r="C319" s="211" t="s">
        <v>57</v>
      </c>
      <c r="D319" s="135">
        <f t="shared" si="28"/>
        <v>34474</v>
      </c>
      <c r="E319" s="503">
        <v>49642.559999999998</v>
      </c>
      <c r="F319" t="s">
        <v>1623</v>
      </c>
      <c r="G319" s="347" t="e">
        <f>VLOOKUP(F319,#REF!,2,0)</f>
        <v>#REF!</v>
      </c>
      <c r="H319" s="501">
        <f t="shared" si="26"/>
        <v>79428.09599999999</v>
      </c>
      <c r="I319" s="117" t="s">
        <v>307</v>
      </c>
      <c r="J319" s="2" t="s">
        <v>546</v>
      </c>
      <c r="K319" s="268">
        <v>3</v>
      </c>
      <c r="L319" s="45">
        <f>Список!$C$8</f>
        <v>3006</v>
      </c>
      <c r="M319" s="119" t="str">
        <f>Список!$A$188</f>
        <v>O.MPZ-80K</v>
      </c>
      <c r="N319" s="2" t="str">
        <f>Список!$B$188</f>
        <v>Комплект опор П-образных завершающих 800мм</v>
      </c>
      <c r="O319" s="213">
        <v>1</v>
      </c>
      <c r="P319" s="44">
        <f>Список!$C$188</f>
        <v>7802</v>
      </c>
      <c r="Q319" s="119" t="s">
        <v>628</v>
      </c>
      <c r="R319" s="2" t="s">
        <v>629</v>
      </c>
      <c r="S319" s="213">
        <v>2</v>
      </c>
      <c r="T319" s="44">
        <f>Список!$C$195</f>
        <v>4144</v>
      </c>
      <c r="U319" s="119" t="s">
        <v>610</v>
      </c>
      <c r="V319" s="2" t="s">
        <v>611</v>
      </c>
      <c r="W319" s="213">
        <v>3</v>
      </c>
      <c r="X319" s="44">
        <f>Список!$C$212</f>
        <v>3122</v>
      </c>
      <c r="Y319" s="137"/>
      <c r="Z319" s="2"/>
      <c r="AA319" s="213"/>
      <c r="AB319" s="44"/>
      <c r="AC319" s="32"/>
      <c r="AD319" s="26"/>
      <c r="AE319" s="213"/>
      <c r="AF319" s="44"/>
      <c r="AG319" s="133"/>
      <c r="AI319" s="133"/>
    </row>
    <row r="320" spans="1:35" s="136" customFormat="1" ht="15.75" thickBot="1" x14ac:dyDescent="0.3">
      <c r="A320" s="198" t="s">
        <v>170</v>
      </c>
      <c r="B320" s="3" t="s">
        <v>173</v>
      </c>
      <c r="C320" s="211" t="s">
        <v>58</v>
      </c>
      <c r="D320" s="135">
        <f t="shared" si="28"/>
        <v>36757</v>
      </c>
      <c r="E320" s="503">
        <v>52930.080000000002</v>
      </c>
      <c r="F320" t="s">
        <v>1624</v>
      </c>
      <c r="G320" s="347" t="e">
        <f>VLOOKUP(F320,#REF!,2,0)</f>
        <v>#REF!</v>
      </c>
      <c r="H320" s="501">
        <f t="shared" si="26"/>
        <v>84688.127999999997</v>
      </c>
      <c r="I320" s="117" t="s">
        <v>308</v>
      </c>
      <c r="J320" s="2" t="s">
        <v>546</v>
      </c>
      <c r="K320" s="268">
        <v>3</v>
      </c>
      <c r="L320" s="45">
        <f>Список!$C$9</f>
        <v>3378</v>
      </c>
      <c r="M320" s="119" t="str">
        <f>Список!$A$188</f>
        <v>O.MPZ-80K</v>
      </c>
      <c r="N320" s="2" t="str">
        <f>Список!$B$188</f>
        <v>Комплект опор П-образных завершающих 800мм</v>
      </c>
      <c r="O320" s="213">
        <v>1</v>
      </c>
      <c r="P320" s="44">
        <f>Список!$C$188</f>
        <v>7802</v>
      </c>
      <c r="Q320" s="119" t="s">
        <v>628</v>
      </c>
      <c r="R320" s="2" t="s">
        <v>629</v>
      </c>
      <c r="S320" s="213">
        <v>2</v>
      </c>
      <c r="T320" s="44">
        <f>Список!$C$195</f>
        <v>4144</v>
      </c>
      <c r="U320" s="119" t="s">
        <v>612</v>
      </c>
      <c r="V320" s="2" t="s">
        <v>613</v>
      </c>
      <c r="W320" s="213">
        <v>3</v>
      </c>
      <c r="X320" s="44">
        <f>Список!$C$213</f>
        <v>3511</v>
      </c>
      <c r="Y320" s="137"/>
      <c r="Z320" s="2"/>
      <c r="AA320" s="213"/>
      <c r="AB320" s="44"/>
      <c r="AC320" s="32"/>
      <c r="AD320" s="26"/>
      <c r="AE320" s="213"/>
      <c r="AF320" s="44"/>
      <c r="AG320" s="133"/>
      <c r="AI320" s="133"/>
    </row>
    <row r="321" spans="1:35" s="136" customFormat="1" ht="15.75" thickBot="1" x14ac:dyDescent="0.3">
      <c r="A321" s="198" t="s">
        <v>171</v>
      </c>
      <c r="B321" s="3" t="s">
        <v>173</v>
      </c>
      <c r="C321" s="211" t="s">
        <v>59</v>
      </c>
      <c r="D321" s="135">
        <f t="shared" si="28"/>
        <v>38845</v>
      </c>
      <c r="E321" s="503">
        <v>55936.800000000003</v>
      </c>
      <c r="F321" t="s">
        <v>1625</v>
      </c>
      <c r="G321" s="347" t="e">
        <f>VLOOKUP(F321,#REF!,2,0)</f>
        <v>#REF!</v>
      </c>
      <c r="H321" s="501">
        <f t="shared" si="26"/>
        <v>89498.880000000005</v>
      </c>
      <c r="I321" s="117" t="s">
        <v>309</v>
      </c>
      <c r="J321" s="2" t="s">
        <v>546</v>
      </c>
      <c r="K321" s="268">
        <v>3</v>
      </c>
      <c r="L321" s="45">
        <f>Список!$C$10</f>
        <v>3746</v>
      </c>
      <c r="M321" s="119" t="str">
        <f>Список!$A$188</f>
        <v>O.MPZ-80K</v>
      </c>
      <c r="N321" s="2" t="str">
        <f>Список!$B$188</f>
        <v>Комплект опор П-образных завершающих 800мм</v>
      </c>
      <c r="O321" s="213">
        <v>1</v>
      </c>
      <c r="P321" s="44">
        <f>Список!$C$188</f>
        <v>7802</v>
      </c>
      <c r="Q321" s="119" t="s">
        <v>628</v>
      </c>
      <c r="R321" s="2" t="s">
        <v>629</v>
      </c>
      <c r="S321" s="213">
        <v>2</v>
      </c>
      <c r="T321" s="44">
        <f>Список!$C$195</f>
        <v>4144</v>
      </c>
      <c r="U321" s="119" t="s">
        <v>614</v>
      </c>
      <c r="V321" s="2" t="s">
        <v>615</v>
      </c>
      <c r="W321" s="213">
        <v>3</v>
      </c>
      <c r="X321" s="44">
        <f>Список!$C$214</f>
        <v>3839</v>
      </c>
      <c r="Y321" s="137"/>
      <c r="Z321" s="2"/>
      <c r="AA321" s="213"/>
      <c r="AB321" s="44"/>
      <c r="AC321" s="32"/>
      <c r="AD321" s="26"/>
      <c r="AE321" s="213"/>
      <c r="AF321" s="44"/>
      <c r="AG321" s="133"/>
      <c r="AI321" s="133"/>
    </row>
    <row r="322" spans="1:35" s="139" customFormat="1" ht="15.75" thickBot="1" x14ac:dyDescent="0.3">
      <c r="A322" s="199" t="s">
        <v>172</v>
      </c>
      <c r="B322" s="11" t="s">
        <v>173</v>
      </c>
      <c r="C322" s="212" t="s">
        <v>60</v>
      </c>
      <c r="D322" s="138">
        <f t="shared" si="28"/>
        <v>39967</v>
      </c>
      <c r="E322" s="506">
        <v>57552.480000000003</v>
      </c>
      <c r="F322" t="s">
        <v>1626</v>
      </c>
      <c r="G322" s="347" t="e">
        <f>VLOOKUP(F322,#REF!,2,0)</f>
        <v>#REF!</v>
      </c>
      <c r="H322" s="501">
        <f t="shared" si="26"/>
        <v>92083.967999999993</v>
      </c>
      <c r="I322" s="118" t="s">
        <v>310</v>
      </c>
      <c r="J322" s="55" t="s">
        <v>546</v>
      </c>
      <c r="K322" s="269">
        <v>3</v>
      </c>
      <c r="L322" s="67">
        <f>Список!$C$11</f>
        <v>4120</v>
      </c>
      <c r="M322" s="120" t="str">
        <f>Список!$A$188</f>
        <v>O.MPZ-80K</v>
      </c>
      <c r="N322" s="55" t="str">
        <f>Список!$B$188</f>
        <v>Комплект опор П-образных завершающих 800мм</v>
      </c>
      <c r="O322" s="214">
        <v>1</v>
      </c>
      <c r="P322" s="71">
        <f>Список!$C$188</f>
        <v>7802</v>
      </c>
      <c r="Q322" s="120" t="s">
        <v>628</v>
      </c>
      <c r="R322" s="55" t="s">
        <v>629</v>
      </c>
      <c r="S322" s="214">
        <v>2</v>
      </c>
      <c r="T322" s="71">
        <f>Список!$C$195</f>
        <v>4144</v>
      </c>
      <c r="U322" s="120" t="s">
        <v>616</v>
      </c>
      <c r="V322" s="55" t="s">
        <v>617</v>
      </c>
      <c r="W322" s="214">
        <v>3</v>
      </c>
      <c r="X322" s="71">
        <f>Список!$C$215</f>
        <v>3839</v>
      </c>
      <c r="Y322" s="140"/>
      <c r="Z322" s="55"/>
      <c r="AA322" s="214"/>
      <c r="AB322" s="71"/>
      <c r="AC322" s="49"/>
      <c r="AD322" s="50"/>
      <c r="AE322" s="214"/>
      <c r="AF322" s="71"/>
      <c r="AG322" s="133"/>
      <c r="AI322" s="133"/>
    </row>
    <row r="323" spans="1:35" s="133" customFormat="1" ht="15.75" thickBot="1" x14ac:dyDescent="0.3">
      <c r="A323" s="197" t="s">
        <v>969</v>
      </c>
      <c r="B323" s="12" t="s">
        <v>174</v>
      </c>
      <c r="C323" s="210" t="s">
        <v>16</v>
      </c>
      <c r="D323" s="132">
        <f t="shared" si="28"/>
        <v>9796</v>
      </c>
      <c r="E323" s="502">
        <v>14106.239999999998</v>
      </c>
      <c r="F323" t="s">
        <v>1627</v>
      </c>
      <c r="G323" s="347" t="e">
        <f>VLOOKUP(F323,#REF!,2,0)</f>
        <v>#REF!</v>
      </c>
      <c r="H323" s="501">
        <f t="shared" si="26"/>
        <v>22569.983999999997</v>
      </c>
      <c r="I323" s="116" t="s">
        <v>294</v>
      </c>
      <c r="J323" s="54" t="s">
        <v>546</v>
      </c>
      <c r="K323" s="270">
        <v>1</v>
      </c>
      <c r="L323" s="66">
        <f>Список!$C$2</f>
        <v>2705</v>
      </c>
      <c r="M323" s="156" t="s">
        <v>626</v>
      </c>
      <c r="N323" s="48" t="s">
        <v>627</v>
      </c>
      <c r="O323" s="215">
        <v>1</v>
      </c>
      <c r="P323" s="70">
        <f>Список!$C$193</f>
        <v>4066</v>
      </c>
      <c r="Q323" s="156" t="s">
        <v>608</v>
      </c>
      <c r="R323" s="48" t="s">
        <v>609</v>
      </c>
      <c r="S323" s="215">
        <v>1</v>
      </c>
      <c r="T323" s="70">
        <f>Список!$C$211</f>
        <v>3025</v>
      </c>
      <c r="U323" s="149"/>
      <c r="V323" s="48"/>
      <c r="W323" s="215"/>
      <c r="X323" s="70"/>
      <c r="Y323" s="134"/>
      <c r="Z323" s="48"/>
      <c r="AA323" s="215"/>
      <c r="AB323" s="70"/>
      <c r="AC323" s="47"/>
      <c r="AD323" s="54"/>
      <c r="AE323" s="215"/>
      <c r="AF323" s="70"/>
    </row>
    <row r="324" spans="1:35" s="136" customFormat="1" ht="15.75" thickBot="1" x14ac:dyDescent="0.3">
      <c r="A324" s="198" t="s">
        <v>970</v>
      </c>
      <c r="B324" s="4" t="s">
        <v>174</v>
      </c>
      <c r="C324" s="211" t="s">
        <v>17</v>
      </c>
      <c r="D324" s="135">
        <f t="shared" si="28"/>
        <v>10054</v>
      </c>
      <c r="E324" s="503">
        <v>14477.76</v>
      </c>
      <c r="F324" t="s">
        <v>1628</v>
      </c>
      <c r="G324" s="347" t="e">
        <f>VLOOKUP(F324,#REF!,2,0)</f>
        <v>#REF!</v>
      </c>
      <c r="H324" s="501">
        <f t="shared" si="26"/>
        <v>23164.415999999997</v>
      </c>
      <c r="I324" s="117" t="s">
        <v>297</v>
      </c>
      <c r="J324" s="2" t="s">
        <v>546</v>
      </c>
      <c r="K324" s="268">
        <v>1</v>
      </c>
      <c r="L324" s="45">
        <f>Список!$C$3</f>
        <v>2866</v>
      </c>
      <c r="M324" s="119" t="s">
        <v>626</v>
      </c>
      <c r="N324" s="2" t="s">
        <v>627</v>
      </c>
      <c r="O324" s="213">
        <v>1</v>
      </c>
      <c r="P324" s="44">
        <f>Список!$C$193</f>
        <v>4066</v>
      </c>
      <c r="Q324" s="119" t="s">
        <v>610</v>
      </c>
      <c r="R324" s="2" t="s">
        <v>611</v>
      </c>
      <c r="S324" s="213">
        <v>1</v>
      </c>
      <c r="T324" s="44">
        <f>Список!$C$212</f>
        <v>3122</v>
      </c>
      <c r="U324" s="154"/>
      <c r="V324" s="2"/>
      <c r="W324" s="213"/>
      <c r="X324" s="44"/>
      <c r="Y324" s="137"/>
      <c r="Z324" s="2"/>
      <c r="AA324" s="213"/>
      <c r="AB324" s="44"/>
      <c r="AC324" s="32"/>
      <c r="AD324" s="26"/>
      <c r="AE324" s="213"/>
      <c r="AF324" s="44"/>
      <c r="AG324" s="133"/>
      <c r="AI324" s="133"/>
    </row>
    <row r="325" spans="1:35" s="136" customFormat="1" ht="15.75" thickBot="1" x14ac:dyDescent="0.3">
      <c r="A325" s="198" t="s">
        <v>971</v>
      </c>
      <c r="B325" s="4" t="s">
        <v>174</v>
      </c>
      <c r="C325" s="211" t="s">
        <v>18</v>
      </c>
      <c r="D325" s="135">
        <f t="shared" si="28"/>
        <v>10409</v>
      </c>
      <c r="E325" s="503">
        <v>14988.96</v>
      </c>
      <c r="F325" t="s">
        <v>1629</v>
      </c>
      <c r="G325" s="347" t="e">
        <f>VLOOKUP(F325,#REF!,2,0)</f>
        <v>#REF!</v>
      </c>
      <c r="H325" s="501">
        <f t="shared" ref="H325:H388" si="29">E325+E325*60%</f>
        <v>23982.335999999996</v>
      </c>
      <c r="I325" s="117" t="s">
        <v>299</v>
      </c>
      <c r="J325" s="2" t="s">
        <v>546</v>
      </c>
      <c r="K325" s="268">
        <v>1</v>
      </c>
      <c r="L325" s="45">
        <f>Список!$C$4</f>
        <v>2832</v>
      </c>
      <c r="M325" s="119" t="s">
        <v>626</v>
      </c>
      <c r="N325" s="2" t="s">
        <v>627</v>
      </c>
      <c r="O325" s="213">
        <v>1</v>
      </c>
      <c r="P325" s="44">
        <f>Список!$C$193</f>
        <v>4066</v>
      </c>
      <c r="Q325" s="119" t="s">
        <v>612</v>
      </c>
      <c r="R325" s="2" t="s">
        <v>613</v>
      </c>
      <c r="S325" s="213">
        <v>1</v>
      </c>
      <c r="T325" s="44">
        <f>Список!$C$213</f>
        <v>3511</v>
      </c>
      <c r="U325" s="154"/>
      <c r="V325" s="2"/>
      <c r="W325" s="213"/>
      <c r="X325" s="44"/>
      <c r="Y325" s="137"/>
      <c r="Z325" s="2"/>
      <c r="AA325" s="213"/>
      <c r="AB325" s="44"/>
      <c r="AC325" s="32"/>
      <c r="AD325" s="26"/>
      <c r="AE325" s="213"/>
      <c r="AF325" s="44"/>
      <c r="AG325" s="133"/>
      <c r="AI325" s="133"/>
    </row>
    <row r="326" spans="1:35" s="136" customFormat="1" ht="15.75" thickBot="1" x14ac:dyDescent="0.3">
      <c r="A326" s="198" t="s">
        <v>972</v>
      </c>
      <c r="B326" s="4" t="s">
        <v>174</v>
      </c>
      <c r="C326" s="211" t="s">
        <v>19</v>
      </c>
      <c r="D326" s="135">
        <f t="shared" si="28"/>
        <v>11405</v>
      </c>
      <c r="E326" s="503">
        <v>16423.2</v>
      </c>
      <c r="F326" t="s">
        <v>1630</v>
      </c>
      <c r="G326" s="347" t="e">
        <f>VLOOKUP(F326,#REF!,2,0)</f>
        <v>#REF!</v>
      </c>
      <c r="H326" s="501">
        <f t="shared" si="29"/>
        <v>26277.120000000003</v>
      </c>
      <c r="I326" s="117" t="s">
        <v>301</v>
      </c>
      <c r="J326" s="2" t="s">
        <v>546</v>
      </c>
      <c r="K326" s="268">
        <v>1</v>
      </c>
      <c r="L326" s="45">
        <f>Список!$C$5</f>
        <v>3500</v>
      </c>
      <c r="M326" s="119" t="s">
        <v>626</v>
      </c>
      <c r="N326" s="2" t="s">
        <v>627</v>
      </c>
      <c r="O326" s="213">
        <v>1</v>
      </c>
      <c r="P326" s="44">
        <f>Список!$C$193</f>
        <v>4066</v>
      </c>
      <c r="Q326" s="119" t="s">
        <v>614</v>
      </c>
      <c r="R326" s="2" t="s">
        <v>615</v>
      </c>
      <c r="S326" s="213">
        <v>1</v>
      </c>
      <c r="T326" s="44">
        <f>Список!$C$214</f>
        <v>3839</v>
      </c>
      <c r="U326" s="154"/>
      <c r="V326" s="2"/>
      <c r="W326" s="213"/>
      <c r="X326" s="44"/>
      <c r="Y326" s="137"/>
      <c r="Z326" s="2"/>
      <c r="AA326" s="213"/>
      <c r="AB326" s="44"/>
      <c r="AC326" s="32"/>
      <c r="AD326" s="26"/>
      <c r="AE326" s="213"/>
      <c r="AF326" s="44"/>
      <c r="AG326" s="133"/>
      <c r="AI326" s="133"/>
    </row>
    <row r="327" spans="1:35" s="136" customFormat="1" ht="15.75" thickBot="1" x14ac:dyDescent="0.3">
      <c r="A327" s="198" t="s">
        <v>973</v>
      </c>
      <c r="B327" s="4" t="s">
        <v>174</v>
      </c>
      <c r="C327" s="211" t="s">
        <v>20</v>
      </c>
      <c r="D327" s="135">
        <f t="shared" si="28"/>
        <v>11668</v>
      </c>
      <c r="E327" s="503">
        <v>16801.920000000002</v>
      </c>
      <c r="F327" t="s">
        <v>1631</v>
      </c>
      <c r="G327" s="347" t="e">
        <f>VLOOKUP(F327,#REF!,2,0)</f>
        <v>#REF!</v>
      </c>
      <c r="H327" s="501">
        <f t="shared" si="29"/>
        <v>26883.072</v>
      </c>
      <c r="I327" s="117" t="s">
        <v>303</v>
      </c>
      <c r="J327" s="2" t="s">
        <v>546</v>
      </c>
      <c r="K327" s="268">
        <v>1</v>
      </c>
      <c r="L327" s="45">
        <f>Список!$C$6</f>
        <v>3763</v>
      </c>
      <c r="M327" s="119" t="s">
        <v>626</v>
      </c>
      <c r="N327" s="2" t="s">
        <v>627</v>
      </c>
      <c r="O327" s="213">
        <v>1</v>
      </c>
      <c r="P327" s="44">
        <f>Список!$C$193</f>
        <v>4066</v>
      </c>
      <c r="Q327" s="119" t="s">
        <v>616</v>
      </c>
      <c r="R327" s="2" t="s">
        <v>617</v>
      </c>
      <c r="S327" s="213">
        <v>1</v>
      </c>
      <c r="T327" s="44">
        <f>Список!$C$215</f>
        <v>3839</v>
      </c>
      <c r="U327" s="154"/>
      <c r="V327" s="2"/>
      <c r="W327" s="213"/>
      <c r="X327" s="44"/>
      <c r="Y327" s="137"/>
      <c r="Z327" s="2"/>
      <c r="AA327" s="213"/>
      <c r="AB327" s="44"/>
      <c r="AC327" s="32"/>
      <c r="AD327" s="26"/>
      <c r="AE327" s="213"/>
      <c r="AF327" s="44"/>
      <c r="AG327" s="133"/>
      <c r="AI327" s="133"/>
    </row>
    <row r="328" spans="1:35" s="136" customFormat="1" ht="15.75" thickBot="1" x14ac:dyDescent="0.3">
      <c r="A328" s="198" t="s">
        <v>974</v>
      </c>
      <c r="B328" s="4" t="s">
        <v>174</v>
      </c>
      <c r="C328" s="211" t="s">
        <v>21</v>
      </c>
      <c r="D328" s="135">
        <f t="shared" si="28"/>
        <v>9804</v>
      </c>
      <c r="E328" s="503">
        <v>14117.76</v>
      </c>
      <c r="F328" t="s">
        <v>1632</v>
      </c>
      <c r="G328" s="347" t="e">
        <f>VLOOKUP(F328,#REF!,2,0)</f>
        <v>#REF!</v>
      </c>
      <c r="H328" s="501">
        <f t="shared" si="29"/>
        <v>22588.415999999997</v>
      </c>
      <c r="I328" s="117" t="s">
        <v>305</v>
      </c>
      <c r="J328" s="2" t="s">
        <v>546</v>
      </c>
      <c r="K328" s="268">
        <v>1</v>
      </c>
      <c r="L328" s="45">
        <f>Список!$C$7</f>
        <v>2635</v>
      </c>
      <c r="M328" s="119" t="s">
        <v>628</v>
      </c>
      <c r="N328" s="2" t="s">
        <v>629</v>
      </c>
      <c r="O328" s="213">
        <v>1</v>
      </c>
      <c r="P328" s="44">
        <f>Список!$C$195</f>
        <v>4144</v>
      </c>
      <c r="Q328" s="119" t="s">
        <v>608</v>
      </c>
      <c r="R328" s="2" t="s">
        <v>609</v>
      </c>
      <c r="S328" s="213">
        <v>1</v>
      </c>
      <c r="T328" s="44">
        <f>Список!$C$211</f>
        <v>3025</v>
      </c>
      <c r="U328" s="154"/>
      <c r="V328" s="2"/>
      <c r="W328" s="213"/>
      <c r="X328" s="44"/>
      <c r="Y328" s="137"/>
      <c r="Z328" s="2"/>
      <c r="AA328" s="213"/>
      <c r="AB328" s="44"/>
      <c r="AC328" s="32"/>
      <c r="AD328" s="26"/>
      <c r="AE328" s="213"/>
      <c r="AF328" s="44"/>
      <c r="AG328" s="133"/>
      <c r="AI328" s="133"/>
    </row>
    <row r="329" spans="1:35" s="136" customFormat="1" ht="15.75" thickBot="1" x14ac:dyDescent="0.3">
      <c r="A329" s="198" t="s">
        <v>975</v>
      </c>
      <c r="B329" s="4" t="s">
        <v>174</v>
      </c>
      <c r="C329" s="211" t="s">
        <v>22</v>
      </c>
      <c r="D329" s="135">
        <f t="shared" si="28"/>
        <v>10272</v>
      </c>
      <c r="E329" s="503">
        <v>14791.68</v>
      </c>
      <c r="F329" t="s">
        <v>1633</v>
      </c>
      <c r="G329" s="347" t="e">
        <f>VLOOKUP(F329,#REF!,2,0)</f>
        <v>#REF!</v>
      </c>
      <c r="H329" s="501">
        <f t="shared" si="29"/>
        <v>23666.688000000002</v>
      </c>
      <c r="I329" s="117" t="s">
        <v>307</v>
      </c>
      <c r="J329" s="2" t="s">
        <v>546</v>
      </c>
      <c r="K329" s="268">
        <v>1</v>
      </c>
      <c r="L329" s="45">
        <f>Список!$C$8</f>
        <v>3006</v>
      </c>
      <c r="M329" s="119" t="s">
        <v>628</v>
      </c>
      <c r="N329" s="2" t="s">
        <v>629</v>
      </c>
      <c r="O329" s="213">
        <v>1</v>
      </c>
      <c r="P329" s="44">
        <f>Список!$C$195</f>
        <v>4144</v>
      </c>
      <c r="Q329" s="119" t="s">
        <v>610</v>
      </c>
      <c r="R329" s="2" t="s">
        <v>611</v>
      </c>
      <c r="S329" s="213">
        <v>1</v>
      </c>
      <c r="T329" s="44">
        <f>Список!$C$212</f>
        <v>3122</v>
      </c>
      <c r="U329" s="154"/>
      <c r="V329" s="2"/>
      <c r="W329" s="213"/>
      <c r="X329" s="44"/>
      <c r="Y329" s="137"/>
      <c r="Z329" s="2"/>
      <c r="AA329" s="213"/>
      <c r="AB329" s="44"/>
      <c r="AC329" s="32"/>
      <c r="AD329" s="26"/>
      <c r="AE329" s="213"/>
      <c r="AF329" s="44"/>
      <c r="AG329" s="133"/>
      <c r="AI329" s="133"/>
    </row>
    <row r="330" spans="1:35" s="136" customFormat="1" ht="15.75" thickBot="1" x14ac:dyDescent="0.3">
      <c r="A330" s="198" t="s">
        <v>976</v>
      </c>
      <c r="B330" s="4" t="s">
        <v>174</v>
      </c>
      <c r="C330" s="211" t="s">
        <v>23</v>
      </c>
      <c r="D330" s="135">
        <f t="shared" si="28"/>
        <v>11033</v>
      </c>
      <c r="E330" s="503">
        <v>15887.52</v>
      </c>
      <c r="F330" t="s">
        <v>1634</v>
      </c>
      <c r="G330" s="347" t="e">
        <f>VLOOKUP(F330,#REF!,2,0)</f>
        <v>#REF!</v>
      </c>
      <c r="H330" s="501">
        <f t="shared" si="29"/>
        <v>25420.031999999999</v>
      </c>
      <c r="I330" s="117" t="s">
        <v>308</v>
      </c>
      <c r="J330" s="2" t="s">
        <v>546</v>
      </c>
      <c r="K330" s="268">
        <v>1</v>
      </c>
      <c r="L330" s="45">
        <f>Список!$C$9</f>
        <v>3378</v>
      </c>
      <c r="M330" s="119" t="s">
        <v>628</v>
      </c>
      <c r="N330" s="2" t="s">
        <v>629</v>
      </c>
      <c r="O330" s="213">
        <v>1</v>
      </c>
      <c r="P330" s="44">
        <f>Список!$C$195</f>
        <v>4144</v>
      </c>
      <c r="Q330" s="119" t="s">
        <v>612</v>
      </c>
      <c r="R330" s="2" t="s">
        <v>613</v>
      </c>
      <c r="S330" s="213">
        <v>1</v>
      </c>
      <c r="T330" s="44">
        <f>Список!$C$213</f>
        <v>3511</v>
      </c>
      <c r="U330" s="154"/>
      <c r="V330" s="2"/>
      <c r="W330" s="213"/>
      <c r="X330" s="44"/>
      <c r="Y330" s="137"/>
      <c r="Z330" s="2"/>
      <c r="AA330" s="213"/>
      <c r="AB330" s="44"/>
      <c r="AC330" s="32"/>
      <c r="AD330" s="26"/>
      <c r="AE330" s="213"/>
      <c r="AF330" s="44"/>
      <c r="AG330" s="133"/>
      <c r="AI330" s="133"/>
    </row>
    <row r="331" spans="1:35" s="136" customFormat="1" ht="15.75" thickBot="1" x14ac:dyDescent="0.3">
      <c r="A331" s="198" t="s">
        <v>977</v>
      </c>
      <c r="B331" s="4" t="s">
        <v>174</v>
      </c>
      <c r="C331" s="211" t="s">
        <v>24</v>
      </c>
      <c r="D331" s="135">
        <f t="shared" si="28"/>
        <v>11729</v>
      </c>
      <c r="E331" s="503">
        <v>16889.760000000002</v>
      </c>
      <c r="F331" t="s">
        <v>1635</v>
      </c>
      <c r="G331" s="347" t="e">
        <f>VLOOKUP(F331,#REF!,2,0)</f>
        <v>#REF!</v>
      </c>
      <c r="H331" s="501">
        <f t="shared" si="29"/>
        <v>27023.616000000002</v>
      </c>
      <c r="I331" s="117" t="s">
        <v>309</v>
      </c>
      <c r="J331" s="2" t="s">
        <v>546</v>
      </c>
      <c r="K331" s="268">
        <v>1</v>
      </c>
      <c r="L331" s="45">
        <f>Список!$C$10</f>
        <v>3746</v>
      </c>
      <c r="M331" s="119" t="s">
        <v>628</v>
      </c>
      <c r="N331" s="2" t="s">
        <v>629</v>
      </c>
      <c r="O331" s="213">
        <v>1</v>
      </c>
      <c r="P331" s="44">
        <f>Список!$C$195</f>
        <v>4144</v>
      </c>
      <c r="Q331" s="119" t="s">
        <v>614</v>
      </c>
      <c r="R331" s="2" t="s">
        <v>615</v>
      </c>
      <c r="S331" s="213">
        <v>1</v>
      </c>
      <c r="T331" s="44">
        <f>Список!$C$214</f>
        <v>3839</v>
      </c>
      <c r="U331" s="154"/>
      <c r="V331" s="2"/>
      <c r="W331" s="213"/>
      <c r="X331" s="44"/>
      <c r="Y331" s="137"/>
      <c r="Z331" s="2"/>
      <c r="AA331" s="213"/>
      <c r="AB331" s="44"/>
      <c r="AC331" s="32"/>
      <c r="AD331" s="26"/>
      <c r="AE331" s="213"/>
      <c r="AF331" s="44"/>
      <c r="AG331" s="133"/>
      <c r="AI331" s="133"/>
    </row>
    <row r="332" spans="1:35" s="139" customFormat="1" ht="15.75" thickBot="1" x14ac:dyDescent="0.3">
      <c r="A332" s="199" t="s">
        <v>978</v>
      </c>
      <c r="B332" s="13" t="s">
        <v>174</v>
      </c>
      <c r="C332" s="212" t="s">
        <v>25</v>
      </c>
      <c r="D332" s="138">
        <f t="shared" si="28"/>
        <v>12103</v>
      </c>
      <c r="E332" s="506">
        <v>17428.32</v>
      </c>
      <c r="F332" t="s">
        <v>1636</v>
      </c>
      <c r="G332" s="347" t="e">
        <f>VLOOKUP(F332,#REF!,2,0)</f>
        <v>#REF!</v>
      </c>
      <c r="H332" s="501">
        <f t="shared" si="29"/>
        <v>27885.311999999998</v>
      </c>
      <c r="I332" s="118" t="s">
        <v>310</v>
      </c>
      <c r="J332" s="55" t="s">
        <v>546</v>
      </c>
      <c r="K332" s="269">
        <v>1</v>
      </c>
      <c r="L332" s="67">
        <f>Список!$C$11</f>
        <v>4120</v>
      </c>
      <c r="M332" s="120" t="s">
        <v>628</v>
      </c>
      <c r="N332" s="55" t="s">
        <v>629</v>
      </c>
      <c r="O332" s="214">
        <v>1</v>
      </c>
      <c r="P332" s="71">
        <f>Список!$C$195</f>
        <v>4144</v>
      </c>
      <c r="Q332" s="120" t="s">
        <v>616</v>
      </c>
      <c r="R332" s="55" t="s">
        <v>617</v>
      </c>
      <c r="S332" s="214">
        <v>1</v>
      </c>
      <c r="T332" s="71">
        <f>Список!$C$215</f>
        <v>3839</v>
      </c>
      <c r="U332" s="150"/>
      <c r="V332" s="55"/>
      <c r="W332" s="214"/>
      <c r="X332" s="71"/>
      <c r="Y332" s="140"/>
      <c r="Z332" s="55"/>
      <c r="AA332" s="214"/>
      <c r="AB332" s="71"/>
      <c r="AC332" s="49"/>
      <c r="AD332" s="50"/>
      <c r="AE332" s="214"/>
      <c r="AF332" s="71"/>
      <c r="AG332" s="133"/>
      <c r="AI332" s="133"/>
    </row>
    <row r="333" spans="1:35" s="133" customFormat="1" ht="15.75" thickBot="1" x14ac:dyDescent="0.3">
      <c r="A333" s="197" t="s">
        <v>979</v>
      </c>
      <c r="B333" s="8" t="s">
        <v>173</v>
      </c>
      <c r="C333" s="210" t="s">
        <v>72</v>
      </c>
      <c r="D333" s="132">
        <f t="shared" si="28"/>
        <v>22183</v>
      </c>
      <c r="E333" s="502">
        <v>31943.52</v>
      </c>
      <c r="F333" t="s">
        <v>1637</v>
      </c>
      <c r="G333" s="347" t="e">
        <f>VLOOKUP(F333,#REF!,2,0)</f>
        <v>#REF!</v>
      </c>
      <c r="H333" s="501">
        <f t="shared" si="29"/>
        <v>51109.631999999998</v>
      </c>
      <c r="I333" s="116" t="s">
        <v>294</v>
      </c>
      <c r="J333" s="54" t="s">
        <v>546</v>
      </c>
      <c r="K333" s="270">
        <v>2</v>
      </c>
      <c r="L333" s="66">
        <f>Список!$C$2</f>
        <v>2705</v>
      </c>
      <c r="M333" s="156" t="str">
        <f>Список!$A$190</f>
        <v>O.MPZ-147K</v>
      </c>
      <c r="N333" s="48" t="str">
        <f>Список!$B$190</f>
        <v>Комплект опор П-образных завершающих 1475мм</v>
      </c>
      <c r="O333" s="215">
        <v>1</v>
      </c>
      <c r="P333" s="70">
        <f>Список!$C$190</f>
        <v>10723</v>
      </c>
      <c r="Q333" s="156" t="s">
        <v>608</v>
      </c>
      <c r="R333" s="48" t="s">
        <v>609</v>
      </c>
      <c r="S333" s="215">
        <v>2</v>
      </c>
      <c r="T333" s="70">
        <f>Список!$C$211</f>
        <v>3025</v>
      </c>
      <c r="U333" s="149"/>
      <c r="V333" s="48"/>
      <c r="W333" s="215"/>
      <c r="X333" s="70"/>
      <c r="Y333" s="134"/>
      <c r="Z333" s="48"/>
      <c r="AA333" s="215"/>
      <c r="AB333" s="70"/>
      <c r="AC333" s="47"/>
      <c r="AD333" s="54"/>
      <c r="AE333" s="215"/>
      <c r="AF333" s="70"/>
    </row>
    <row r="334" spans="1:35" s="136" customFormat="1" ht="15.75" thickBot="1" x14ac:dyDescent="0.3">
      <c r="A334" s="198" t="s">
        <v>980</v>
      </c>
      <c r="B334" s="3" t="s">
        <v>173</v>
      </c>
      <c r="C334" s="211" t="s">
        <v>73</v>
      </c>
      <c r="D334" s="135">
        <f t="shared" si="28"/>
        <v>22699</v>
      </c>
      <c r="E334" s="503">
        <v>32686.560000000005</v>
      </c>
      <c r="F334" t="s">
        <v>1638</v>
      </c>
      <c r="G334" s="347" t="e">
        <f>VLOOKUP(F334,#REF!,2,0)</f>
        <v>#REF!</v>
      </c>
      <c r="H334" s="501">
        <f t="shared" si="29"/>
        <v>52298.496000000006</v>
      </c>
      <c r="I334" s="117" t="s">
        <v>297</v>
      </c>
      <c r="J334" s="2" t="s">
        <v>546</v>
      </c>
      <c r="K334" s="268">
        <v>2</v>
      </c>
      <c r="L334" s="45">
        <f>Список!$C$3</f>
        <v>2866</v>
      </c>
      <c r="M334" s="119" t="str">
        <f>Список!$A$190</f>
        <v>O.MPZ-147K</v>
      </c>
      <c r="N334" s="2" t="str">
        <f>Список!$B$190</f>
        <v>Комплект опор П-образных завершающих 1475мм</v>
      </c>
      <c r="O334" s="213">
        <v>1</v>
      </c>
      <c r="P334" s="44">
        <f>Список!$C$190</f>
        <v>10723</v>
      </c>
      <c r="Q334" s="119" t="s">
        <v>610</v>
      </c>
      <c r="R334" s="2" t="s">
        <v>611</v>
      </c>
      <c r="S334" s="213">
        <v>2</v>
      </c>
      <c r="T334" s="44">
        <f>Список!$C$212</f>
        <v>3122</v>
      </c>
      <c r="U334" s="154"/>
      <c r="V334" s="2"/>
      <c r="W334" s="213"/>
      <c r="X334" s="44"/>
      <c r="Y334" s="137"/>
      <c r="Z334" s="2"/>
      <c r="AA334" s="213"/>
      <c r="AB334" s="44"/>
      <c r="AC334" s="32"/>
      <c r="AD334" s="26"/>
      <c r="AE334" s="213"/>
      <c r="AF334" s="44"/>
      <c r="AG334" s="133"/>
      <c r="AI334" s="133"/>
    </row>
    <row r="335" spans="1:35" s="136" customFormat="1" ht="15.75" thickBot="1" x14ac:dyDescent="0.3">
      <c r="A335" s="198" t="s">
        <v>981</v>
      </c>
      <c r="B335" s="3" t="s">
        <v>173</v>
      </c>
      <c r="C335" s="211" t="s">
        <v>74</v>
      </c>
      <c r="D335" s="135">
        <f t="shared" si="28"/>
        <v>23409</v>
      </c>
      <c r="E335" s="503">
        <v>33708.960000000006</v>
      </c>
      <c r="F335" t="s">
        <v>1639</v>
      </c>
      <c r="G335" s="347" t="e">
        <f>VLOOKUP(F335,#REF!,2,0)</f>
        <v>#REF!</v>
      </c>
      <c r="H335" s="501">
        <f t="shared" si="29"/>
        <v>53934.33600000001</v>
      </c>
      <c r="I335" s="117" t="s">
        <v>299</v>
      </c>
      <c r="J335" s="2" t="s">
        <v>546</v>
      </c>
      <c r="K335" s="268">
        <v>2</v>
      </c>
      <c r="L335" s="45">
        <f>Список!$C$4</f>
        <v>2832</v>
      </c>
      <c r="M335" s="119" t="str">
        <f>Список!$A$190</f>
        <v>O.MPZ-147K</v>
      </c>
      <c r="N335" s="2" t="str">
        <f>Список!$B$190</f>
        <v>Комплект опор П-образных завершающих 1475мм</v>
      </c>
      <c r="O335" s="213">
        <v>1</v>
      </c>
      <c r="P335" s="44">
        <f>Список!$C$190</f>
        <v>10723</v>
      </c>
      <c r="Q335" s="119" t="s">
        <v>612</v>
      </c>
      <c r="R335" s="2" t="s">
        <v>613</v>
      </c>
      <c r="S335" s="213">
        <v>2</v>
      </c>
      <c r="T335" s="44">
        <f>Список!$C$213</f>
        <v>3511</v>
      </c>
      <c r="U335" s="154"/>
      <c r="V335" s="2"/>
      <c r="W335" s="213"/>
      <c r="X335" s="44"/>
      <c r="Y335" s="137"/>
      <c r="Z335" s="2"/>
      <c r="AA335" s="213"/>
      <c r="AB335" s="44"/>
      <c r="AC335" s="32"/>
      <c r="AD335" s="26"/>
      <c r="AE335" s="213"/>
      <c r="AF335" s="44"/>
      <c r="AG335" s="133"/>
      <c r="AI335" s="133"/>
    </row>
    <row r="336" spans="1:35" s="136" customFormat="1" ht="15.75" thickBot="1" x14ac:dyDescent="0.3">
      <c r="A336" s="198" t="s">
        <v>982</v>
      </c>
      <c r="B336" s="3" t="s">
        <v>173</v>
      </c>
      <c r="C336" s="211" t="s">
        <v>75</v>
      </c>
      <c r="D336" s="135">
        <f t="shared" si="28"/>
        <v>25401</v>
      </c>
      <c r="E336" s="503">
        <v>36577.440000000002</v>
      </c>
      <c r="F336" t="s">
        <v>1640</v>
      </c>
      <c r="G336" s="347" t="e">
        <f>VLOOKUP(F336,#REF!,2,0)</f>
        <v>#REF!</v>
      </c>
      <c r="H336" s="501">
        <f t="shared" si="29"/>
        <v>58523.904000000002</v>
      </c>
      <c r="I336" s="117" t="s">
        <v>301</v>
      </c>
      <c r="J336" s="2" t="s">
        <v>546</v>
      </c>
      <c r="K336" s="268">
        <v>2</v>
      </c>
      <c r="L336" s="45">
        <f>Список!$C$5</f>
        <v>3500</v>
      </c>
      <c r="M336" s="119" t="str">
        <f>Список!$A$190</f>
        <v>O.MPZ-147K</v>
      </c>
      <c r="N336" s="2" t="str">
        <f>Список!$B$190</f>
        <v>Комплект опор П-образных завершающих 1475мм</v>
      </c>
      <c r="O336" s="213">
        <v>1</v>
      </c>
      <c r="P336" s="44">
        <f>Список!$C$190</f>
        <v>10723</v>
      </c>
      <c r="Q336" s="119" t="s">
        <v>614</v>
      </c>
      <c r="R336" s="2" t="s">
        <v>615</v>
      </c>
      <c r="S336" s="213">
        <v>2</v>
      </c>
      <c r="T336" s="44">
        <f>Список!$C$214</f>
        <v>3839</v>
      </c>
      <c r="U336" s="154"/>
      <c r="V336" s="2"/>
      <c r="W336" s="213"/>
      <c r="X336" s="44"/>
      <c r="Y336" s="137"/>
      <c r="Z336" s="2"/>
      <c r="AA336" s="213"/>
      <c r="AB336" s="44"/>
      <c r="AC336" s="32"/>
      <c r="AD336" s="26"/>
      <c r="AE336" s="213"/>
      <c r="AF336" s="44"/>
      <c r="AG336" s="133"/>
      <c r="AI336" s="133"/>
    </row>
    <row r="337" spans="1:35" s="136" customFormat="1" ht="15.75" thickBot="1" x14ac:dyDescent="0.3">
      <c r="A337" s="198" t="s">
        <v>983</v>
      </c>
      <c r="B337" s="3" t="s">
        <v>173</v>
      </c>
      <c r="C337" s="211" t="s">
        <v>76</v>
      </c>
      <c r="D337" s="135">
        <f t="shared" si="28"/>
        <v>25927</v>
      </c>
      <c r="E337" s="503">
        <v>37334.879999999997</v>
      </c>
      <c r="F337" t="s">
        <v>1641</v>
      </c>
      <c r="G337" s="347" t="e">
        <f>VLOOKUP(F337,#REF!,2,0)</f>
        <v>#REF!</v>
      </c>
      <c r="H337" s="501">
        <f t="shared" si="29"/>
        <v>59735.80799999999</v>
      </c>
      <c r="I337" s="117" t="s">
        <v>303</v>
      </c>
      <c r="J337" s="2" t="s">
        <v>546</v>
      </c>
      <c r="K337" s="268">
        <v>2</v>
      </c>
      <c r="L337" s="45">
        <f>Список!$C$6</f>
        <v>3763</v>
      </c>
      <c r="M337" s="119" t="str">
        <f>Список!$A$190</f>
        <v>O.MPZ-147K</v>
      </c>
      <c r="N337" s="2" t="str">
        <f>Список!$B$190</f>
        <v>Комплект опор П-образных завершающих 1475мм</v>
      </c>
      <c r="O337" s="213">
        <v>1</v>
      </c>
      <c r="P337" s="44">
        <f>Список!$C$190</f>
        <v>10723</v>
      </c>
      <c r="Q337" s="119" t="s">
        <v>616</v>
      </c>
      <c r="R337" s="2" t="s">
        <v>617</v>
      </c>
      <c r="S337" s="213">
        <v>2</v>
      </c>
      <c r="T337" s="44">
        <f>Список!$C$215</f>
        <v>3839</v>
      </c>
      <c r="U337" s="154"/>
      <c r="V337" s="2"/>
      <c r="W337" s="213"/>
      <c r="X337" s="44"/>
      <c r="Y337" s="137"/>
      <c r="Z337" s="2"/>
      <c r="AA337" s="213"/>
      <c r="AB337" s="44"/>
      <c r="AC337" s="32"/>
      <c r="AD337" s="26"/>
      <c r="AE337" s="213"/>
      <c r="AF337" s="44"/>
      <c r="AG337" s="133"/>
      <c r="AI337" s="133"/>
    </row>
    <row r="338" spans="1:35" s="136" customFormat="1" ht="15.75" thickBot="1" x14ac:dyDescent="0.3">
      <c r="A338" s="198" t="s">
        <v>984</v>
      </c>
      <c r="B338" s="3" t="s">
        <v>173</v>
      </c>
      <c r="C338" s="211" t="s">
        <v>77</v>
      </c>
      <c r="D338" s="135">
        <f t="shared" si="28"/>
        <v>23215</v>
      </c>
      <c r="E338" s="503">
        <v>33429.599999999999</v>
      </c>
      <c r="F338" t="s">
        <v>1642</v>
      </c>
      <c r="G338" s="347" t="e">
        <f>VLOOKUP(F338,#REF!,2,0)</f>
        <v>#REF!</v>
      </c>
      <c r="H338" s="501">
        <f t="shared" si="29"/>
        <v>53487.360000000001</v>
      </c>
      <c r="I338" s="117" t="s">
        <v>305</v>
      </c>
      <c r="J338" s="2" t="s">
        <v>546</v>
      </c>
      <c r="K338" s="268">
        <v>2</v>
      </c>
      <c r="L338" s="45">
        <f>Список!$C$7</f>
        <v>2635</v>
      </c>
      <c r="M338" s="119" t="str">
        <f>Список!$A$192</f>
        <v>O.MPZ-163K</v>
      </c>
      <c r="N338" s="2" t="str">
        <f>Список!$B$192</f>
        <v>Комплект опор П-образных завершающих 1635мм</v>
      </c>
      <c r="O338" s="213">
        <v>1</v>
      </c>
      <c r="P338" s="44">
        <f>Список!$C$192</f>
        <v>11895</v>
      </c>
      <c r="Q338" s="119" t="s">
        <v>608</v>
      </c>
      <c r="R338" s="2" t="s">
        <v>609</v>
      </c>
      <c r="S338" s="213">
        <v>2</v>
      </c>
      <c r="T338" s="44">
        <f>Список!$C$211</f>
        <v>3025</v>
      </c>
      <c r="U338" s="154"/>
      <c r="V338" s="2"/>
      <c r="W338" s="213"/>
      <c r="X338" s="44"/>
      <c r="Y338" s="137"/>
      <c r="Z338" s="2"/>
      <c r="AA338" s="213"/>
      <c r="AB338" s="44"/>
      <c r="AC338" s="32"/>
      <c r="AD338" s="26"/>
      <c r="AE338" s="213"/>
      <c r="AF338" s="44"/>
      <c r="AG338" s="133"/>
      <c r="AI338" s="133"/>
    </row>
    <row r="339" spans="1:35" s="136" customFormat="1" ht="15.75" thickBot="1" x14ac:dyDescent="0.3">
      <c r="A339" s="198" t="s">
        <v>985</v>
      </c>
      <c r="B339" s="3" t="s">
        <v>173</v>
      </c>
      <c r="C339" s="211" t="s">
        <v>78</v>
      </c>
      <c r="D339" s="135">
        <f t="shared" si="28"/>
        <v>24151</v>
      </c>
      <c r="E339" s="503">
        <v>34777.440000000002</v>
      </c>
      <c r="F339" t="s">
        <v>1643</v>
      </c>
      <c r="G339" s="347" t="e">
        <f>VLOOKUP(F339,#REF!,2,0)</f>
        <v>#REF!</v>
      </c>
      <c r="H339" s="501">
        <f t="shared" si="29"/>
        <v>55643.904000000002</v>
      </c>
      <c r="I339" s="117" t="s">
        <v>307</v>
      </c>
      <c r="J339" s="2" t="s">
        <v>546</v>
      </c>
      <c r="K339" s="268">
        <v>2</v>
      </c>
      <c r="L339" s="45">
        <f>Список!$C$8</f>
        <v>3006</v>
      </c>
      <c r="M339" s="119" t="str">
        <f>Список!$A$192</f>
        <v>O.MPZ-163K</v>
      </c>
      <c r="N339" s="2" t="str">
        <f>Список!$B$192</f>
        <v>Комплект опор П-образных завершающих 1635мм</v>
      </c>
      <c r="O339" s="213">
        <v>1</v>
      </c>
      <c r="P339" s="44">
        <f>Список!$C$192</f>
        <v>11895</v>
      </c>
      <c r="Q339" s="119" t="s">
        <v>610</v>
      </c>
      <c r="R339" s="2" t="s">
        <v>611</v>
      </c>
      <c r="S339" s="213">
        <v>2</v>
      </c>
      <c r="T339" s="44">
        <f>Список!$C$212</f>
        <v>3122</v>
      </c>
      <c r="U339" s="154"/>
      <c r="V339" s="2"/>
      <c r="W339" s="213"/>
      <c r="X339" s="44"/>
      <c r="Y339" s="137"/>
      <c r="Z339" s="2"/>
      <c r="AA339" s="213"/>
      <c r="AB339" s="44"/>
      <c r="AC339" s="32"/>
      <c r="AD339" s="26"/>
      <c r="AE339" s="213"/>
      <c r="AF339" s="44"/>
      <c r="AG339" s="133"/>
      <c r="AI339" s="133"/>
    </row>
    <row r="340" spans="1:35" s="136" customFormat="1" ht="15.75" thickBot="1" x14ac:dyDescent="0.3">
      <c r="A340" s="198" t="s">
        <v>986</v>
      </c>
      <c r="B340" s="3" t="s">
        <v>173</v>
      </c>
      <c r="C340" s="211" t="s">
        <v>79</v>
      </c>
      <c r="D340" s="135">
        <f t="shared" si="28"/>
        <v>25673</v>
      </c>
      <c r="E340" s="503">
        <v>36969.120000000003</v>
      </c>
      <c r="F340" t="s">
        <v>1644</v>
      </c>
      <c r="G340" s="347" t="e">
        <f>VLOOKUP(F340,#REF!,2,0)</f>
        <v>#REF!</v>
      </c>
      <c r="H340" s="501">
        <f t="shared" si="29"/>
        <v>59150.592000000004</v>
      </c>
      <c r="I340" s="117" t="s">
        <v>308</v>
      </c>
      <c r="J340" s="2" t="s">
        <v>546</v>
      </c>
      <c r="K340" s="268">
        <v>2</v>
      </c>
      <c r="L340" s="45">
        <f>Список!$C$9</f>
        <v>3378</v>
      </c>
      <c r="M340" s="119" t="str">
        <f>Список!$A$192</f>
        <v>O.MPZ-163K</v>
      </c>
      <c r="N340" s="2" t="str">
        <f>Список!$B$192</f>
        <v>Комплект опор П-образных завершающих 1635мм</v>
      </c>
      <c r="O340" s="213">
        <v>1</v>
      </c>
      <c r="P340" s="44">
        <f>Список!$C$192</f>
        <v>11895</v>
      </c>
      <c r="Q340" s="119" t="s">
        <v>612</v>
      </c>
      <c r="R340" s="2" t="s">
        <v>613</v>
      </c>
      <c r="S340" s="213">
        <v>2</v>
      </c>
      <c r="T340" s="44">
        <f>Список!$C$213</f>
        <v>3511</v>
      </c>
      <c r="U340" s="154"/>
      <c r="V340" s="2"/>
      <c r="W340" s="213"/>
      <c r="X340" s="44"/>
      <c r="Y340" s="137"/>
      <c r="Z340" s="2"/>
      <c r="AA340" s="213"/>
      <c r="AB340" s="44"/>
      <c r="AC340" s="32"/>
      <c r="AD340" s="26"/>
      <c r="AE340" s="213"/>
      <c r="AF340" s="44"/>
      <c r="AG340" s="133"/>
      <c r="AI340" s="133"/>
    </row>
    <row r="341" spans="1:35" s="136" customFormat="1" ht="15.75" thickBot="1" x14ac:dyDescent="0.3">
      <c r="A341" s="198" t="s">
        <v>987</v>
      </c>
      <c r="B341" s="3" t="s">
        <v>173</v>
      </c>
      <c r="C341" s="211" t="s">
        <v>80</v>
      </c>
      <c r="D341" s="135">
        <f t="shared" si="28"/>
        <v>27065</v>
      </c>
      <c r="E341" s="503">
        <v>38973.599999999999</v>
      </c>
      <c r="F341" t="s">
        <v>1645</v>
      </c>
      <c r="G341" s="347" t="e">
        <f>VLOOKUP(F341,#REF!,2,0)</f>
        <v>#REF!</v>
      </c>
      <c r="H341" s="501">
        <f t="shared" si="29"/>
        <v>62357.759999999995</v>
      </c>
      <c r="I341" s="117" t="s">
        <v>309</v>
      </c>
      <c r="J341" s="2" t="s">
        <v>546</v>
      </c>
      <c r="K341" s="268">
        <v>2</v>
      </c>
      <c r="L341" s="45">
        <f>Список!$C$10</f>
        <v>3746</v>
      </c>
      <c r="M341" s="119" t="str">
        <f>Список!$A$192</f>
        <v>O.MPZ-163K</v>
      </c>
      <c r="N341" s="2" t="str">
        <f>Список!$B$192</f>
        <v>Комплект опор П-образных завершающих 1635мм</v>
      </c>
      <c r="O341" s="213">
        <v>1</v>
      </c>
      <c r="P341" s="44">
        <f>Список!$C$192</f>
        <v>11895</v>
      </c>
      <c r="Q341" s="119" t="s">
        <v>614</v>
      </c>
      <c r="R341" s="2" t="s">
        <v>615</v>
      </c>
      <c r="S341" s="213">
        <v>2</v>
      </c>
      <c r="T341" s="44">
        <f>Список!$C$214</f>
        <v>3839</v>
      </c>
      <c r="U341" s="154"/>
      <c r="V341" s="2"/>
      <c r="W341" s="213"/>
      <c r="X341" s="44"/>
      <c r="Y341" s="137"/>
      <c r="Z341" s="2"/>
      <c r="AA341" s="213"/>
      <c r="AB341" s="44"/>
      <c r="AC341" s="32"/>
      <c r="AD341" s="26"/>
      <c r="AE341" s="213"/>
      <c r="AF341" s="44"/>
      <c r="AG341" s="133"/>
      <c r="AI341" s="133"/>
    </row>
    <row r="342" spans="1:35" s="139" customFormat="1" ht="15.75" thickBot="1" x14ac:dyDescent="0.3">
      <c r="A342" s="199" t="s">
        <v>988</v>
      </c>
      <c r="B342" s="11" t="s">
        <v>173</v>
      </c>
      <c r="C342" s="212" t="s">
        <v>81</v>
      </c>
      <c r="D342" s="138">
        <f t="shared" si="28"/>
        <v>27813</v>
      </c>
      <c r="E342" s="506">
        <v>40050.720000000001</v>
      </c>
      <c r="F342" t="s">
        <v>1646</v>
      </c>
      <c r="G342" s="347" t="e">
        <f>VLOOKUP(F342,#REF!,2,0)</f>
        <v>#REF!</v>
      </c>
      <c r="H342" s="501">
        <f t="shared" si="29"/>
        <v>64081.152000000002</v>
      </c>
      <c r="I342" s="118" t="s">
        <v>310</v>
      </c>
      <c r="J342" s="55" t="s">
        <v>546</v>
      </c>
      <c r="K342" s="269">
        <v>2</v>
      </c>
      <c r="L342" s="67">
        <f>Список!$C$11</f>
        <v>4120</v>
      </c>
      <c r="M342" s="120" t="str">
        <f>Список!$A$192</f>
        <v>O.MPZ-163K</v>
      </c>
      <c r="N342" s="55" t="str">
        <f>Список!$B$192</f>
        <v>Комплект опор П-образных завершающих 1635мм</v>
      </c>
      <c r="O342" s="214">
        <v>1</v>
      </c>
      <c r="P342" s="71">
        <f>Список!$C$192</f>
        <v>11895</v>
      </c>
      <c r="Q342" s="120" t="s">
        <v>616</v>
      </c>
      <c r="R342" s="55" t="s">
        <v>617</v>
      </c>
      <c r="S342" s="214">
        <v>2</v>
      </c>
      <c r="T342" s="71">
        <f>Список!$C$215</f>
        <v>3839</v>
      </c>
      <c r="U342" s="150"/>
      <c r="V342" s="55"/>
      <c r="W342" s="214"/>
      <c r="X342" s="71"/>
      <c r="Y342" s="140"/>
      <c r="Z342" s="55"/>
      <c r="AA342" s="214"/>
      <c r="AB342" s="71"/>
      <c r="AC342" s="49"/>
      <c r="AD342" s="50"/>
      <c r="AE342" s="214"/>
      <c r="AF342" s="71"/>
      <c r="AG342" s="133"/>
      <c r="AI342" s="133"/>
    </row>
    <row r="343" spans="1:35" s="133" customFormat="1" ht="15.75" thickBot="1" x14ac:dyDescent="0.3">
      <c r="A343" s="197" t="s">
        <v>989</v>
      </c>
      <c r="B343" s="8" t="s">
        <v>173</v>
      </c>
      <c r="C343" s="210" t="s">
        <v>82</v>
      </c>
      <c r="D343" s="132">
        <f t="shared" si="28"/>
        <v>39333</v>
      </c>
      <c r="E343" s="502">
        <v>56639.520000000004</v>
      </c>
      <c r="F343" t="s">
        <v>1647</v>
      </c>
      <c r="G343" s="347" t="e">
        <f>VLOOKUP(F343,#REF!,2,0)</f>
        <v>#REF!</v>
      </c>
      <c r="H343" s="501">
        <f t="shared" si="29"/>
        <v>90623.232000000004</v>
      </c>
      <c r="I343" s="116" t="s">
        <v>294</v>
      </c>
      <c r="J343" s="54" t="s">
        <v>546</v>
      </c>
      <c r="K343" s="270">
        <v>4</v>
      </c>
      <c r="L343" s="66">
        <f>Список!$C$2</f>
        <v>2705</v>
      </c>
      <c r="M343" s="156" t="str">
        <f>Список!$A$190</f>
        <v>O.MPZ-147K</v>
      </c>
      <c r="N343" s="48" t="str">
        <f>Список!$B$190</f>
        <v>Комплект опор П-образных завершающих 1475мм</v>
      </c>
      <c r="O343" s="215">
        <v>1</v>
      </c>
      <c r="P343" s="70">
        <f>Список!$C$190</f>
        <v>10723</v>
      </c>
      <c r="Q343" s="156" t="s">
        <v>634</v>
      </c>
      <c r="R343" s="48" t="s">
        <v>635</v>
      </c>
      <c r="S343" s="215">
        <v>1</v>
      </c>
      <c r="T343" s="70">
        <f>Список!$C$196</f>
        <v>5690</v>
      </c>
      <c r="U343" s="156" t="s">
        <v>608</v>
      </c>
      <c r="V343" s="48" t="s">
        <v>609</v>
      </c>
      <c r="W343" s="215">
        <v>4</v>
      </c>
      <c r="X343" s="70">
        <f>Список!$C$211</f>
        <v>3025</v>
      </c>
      <c r="Y343" s="134"/>
      <c r="Z343" s="48"/>
      <c r="AA343" s="215"/>
      <c r="AB343" s="70"/>
      <c r="AC343" s="47"/>
      <c r="AD343" s="54"/>
      <c r="AE343" s="215"/>
      <c r="AF343" s="70"/>
    </row>
    <row r="344" spans="1:35" s="136" customFormat="1" ht="15.75" thickBot="1" x14ac:dyDescent="0.3">
      <c r="A344" s="198" t="s">
        <v>990</v>
      </c>
      <c r="B344" s="3" t="s">
        <v>173</v>
      </c>
      <c r="C344" s="211" t="s">
        <v>83</v>
      </c>
      <c r="D344" s="135">
        <f t="shared" si="28"/>
        <v>40365</v>
      </c>
      <c r="E344" s="503">
        <v>58125.599999999999</v>
      </c>
      <c r="F344" t="s">
        <v>1648</v>
      </c>
      <c r="G344" s="347" t="e">
        <f>VLOOKUP(F344,#REF!,2,0)</f>
        <v>#REF!</v>
      </c>
      <c r="H344" s="501">
        <f t="shared" si="29"/>
        <v>93000.959999999992</v>
      </c>
      <c r="I344" s="117" t="s">
        <v>297</v>
      </c>
      <c r="J344" s="2" t="s">
        <v>546</v>
      </c>
      <c r="K344" s="268">
        <v>4</v>
      </c>
      <c r="L344" s="45">
        <f>Список!$C$3</f>
        <v>2866</v>
      </c>
      <c r="M344" s="119" t="str">
        <f>Список!$A$190</f>
        <v>O.MPZ-147K</v>
      </c>
      <c r="N344" s="2" t="str">
        <f>Список!$B$190</f>
        <v>Комплект опор П-образных завершающих 1475мм</v>
      </c>
      <c r="O344" s="213">
        <v>1</v>
      </c>
      <c r="P344" s="44">
        <f>Список!$C$190</f>
        <v>10723</v>
      </c>
      <c r="Q344" s="119" t="s">
        <v>634</v>
      </c>
      <c r="R344" s="2" t="s">
        <v>635</v>
      </c>
      <c r="S344" s="213">
        <v>1</v>
      </c>
      <c r="T344" s="44">
        <f>Список!$C$196</f>
        <v>5690</v>
      </c>
      <c r="U344" s="119" t="s">
        <v>610</v>
      </c>
      <c r="V344" s="2" t="s">
        <v>611</v>
      </c>
      <c r="W344" s="213">
        <v>4</v>
      </c>
      <c r="X344" s="44">
        <f>Список!$C$212</f>
        <v>3122</v>
      </c>
      <c r="Y344" s="137"/>
      <c r="Z344" s="2"/>
      <c r="AA344" s="213"/>
      <c r="AB344" s="44"/>
      <c r="AC344" s="32"/>
      <c r="AD344" s="26"/>
      <c r="AE344" s="213"/>
      <c r="AF344" s="44"/>
      <c r="AG344" s="133"/>
      <c r="AI344" s="133"/>
    </row>
    <row r="345" spans="1:35" s="136" customFormat="1" ht="15.75" thickBot="1" x14ac:dyDescent="0.3">
      <c r="A345" s="198" t="s">
        <v>991</v>
      </c>
      <c r="B345" s="3" t="s">
        <v>173</v>
      </c>
      <c r="C345" s="211" t="s">
        <v>84</v>
      </c>
      <c r="D345" s="135">
        <f t="shared" si="28"/>
        <v>41785</v>
      </c>
      <c r="E345" s="503">
        <v>60170.399999999994</v>
      </c>
      <c r="F345" t="s">
        <v>1649</v>
      </c>
      <c r="G345" s="347" t="e">
        <f>VLOOKUP(F345,#REF!,2,0)</f>
        <v>#REF!</v>
      </c>
      <c r="H345" s="501">
        <f t="shared" si="29"/>
        <v>96272.639999999985</v>
      </c>
      <c r="I345" s="117" t="s">
        <v>299</v>
      </c>
      <c r="J345" s="2" t="s">
        <v>546</v>
      </c>
      <c r="K345" s="268">
        <v>4</v>
      </c>
      <c r="L345" s="45">
        <f>Список!$C$4</f>
        <v>2832</v>
      </c>
      <c r="M345" s="119" t="str">
        <f>Список!$A$190</f>
        <v>O.MPZ-147K</v>
      </c>
      <c r="N345" s="2" t="str">
        <f>Список!$B$190</f>
        <v>Комплект опор П-образных завершающих 1475мм</v>
      </c>
      <c r="O345" s="213">
        <v>1</v>
      </c>
      <c r="P345" s="44">
        <f>Список!$C$190</f>
        <v>10723</v>
      </c>
      <c r="Q345" s="119" t="s">
        <v>634</v>
      </c>
      <c r="R345" s="2" t="s">
        <v>635</v>
      </c>
      <c r="S345" s="213">
        <v>1</v>
      </c>
      <c r="T345" s="44">
        <f>Список!$C$196</f>
        <v>5690</v>
      </c>
      <c r="U345" s="119" t="s">
        <v>612</v>
      </c>
      <c r="V345" s="2" t="s">
        <v>613</v>
      </c>
      <c r="W345" s="213">
        <v>4</v>
      </c>
      <c r="X345" s="44">
        <f>Список!$C$213</f>
        <v>3511</v>
      </c>
      <c r="Y345" s="137"/>
      <c r="Z345" s="2"/>
      <c r="AA345" s="213"/>
      <c r="AB345" s="44"/>
      <c r="AC345" s="32"/>
      <c r="AD345" s="26"/>
      <c r="AE345" s="213"/>
      <c r="AF345" s="44"/>
      <c r="AG345" s="133"/>
      <c r="AI345" s="133"/>
    </row>
    <row r="346" spans="1:35" s="136" customFormat="1" ht="15.75" thickBot="1" x14ac:dyDescent="0.3">
      <c r="A346" s="198" t="s">
        <v>992</v>
      </c>
      <c r="B346" s="3" t="s">
        <v>173</v>
      </c>
      <c r="C346" s="211" t="s">
        <v>85</v>
      </c>
      <c r="D346" s="135">
        <f t="shared" si="28"/>
        <v>45769</v>
      </c>
      <c r="E346" s="503">
        <v>65907.360000000001</v>
      </c>
      <c r="F346" t="s">
        <v>1650</v>
      </c>
      <c r="G346" s="347" t="e">
        <f>VLOOKUP(F346,#REF!,2,0)</f>
        <v>#REF!</v>
      </c>
      <c r="H346" s="501">
        <f t="shared" si="29"/>
        <v>105451.776</v>
      </c>
      <c r="I346" s="117" t="s">
        <v>301</v>
      </c>
      <c r="J346" s="2" t="s">
        <v>546</v>
      </c>
      <c r="K346" s="268">
        <v>4</v>
      </c>
      <c r="L346" s="45">
        <f>Список!$C$5</f>
        <v>3500</v>
      </c>
      <c r="M346" s="119" t="str">
        <f>Список!$A$190</f>
        <v>O.MPZ-147K</v>
      </c>
      <c r="N346" s="2" t="str">
        <f>Список!$B$190</f>
        <v>Комплект опор П-образных завершающих 1475мм</v>
      </c>
      <c r="O346" s="213">
        <v>1</v>
      </c>
      <c r="P346" s="44">
        <f>Список!$C$190</f>
        <v>10723</v>
      </c>
      <c r="Q346" s="119" t="s">
        <v>634</v>
      </c>
      <c r="R346" s="2" t="s">
        <v>635</v>
      </c>
      <c r="S346" s="213">
        <v>1</v>
      </c>
      <c r="T346" s="44">
        <f>Список!$C$196</f>
        <v>5690</v>
      </c>
      <c r="U346" s="119" t="s">
        <v>614</v>
      </c>
      <c r="V346" s="2" t="s">
        <v>615</v>
      </c>
      <c r="W346" s="213">
        <v>4</v>
      </c>
      <c r="X346" s="44">
        <f>Список!$C$214</f>
        <v>3839</v>
      </c>
      <c r="Y346" s="137"/>
      <c r="Z346" s="2"/>
      <c r="AA346" s="213"/>
      <c r="AB346" s="44"/>
      <c r="AC346" s="32"/>
      <c r="AD346" s="26"/>
      <c r="AE346" s="213"/>
      <c r="AF346" s="44"/>
      <c r="AG346" s="133"/>
      <c r="AI346" s="133"/>
    </row>
    <row r="347" spans="1:35" s="136" customFormat="1" ht="15.75" thickBot="1" x14ac:dyDescent="0.3">
      <c r="A347" s="198" t="s">
        <v>993</v>
      </c>
      <c r="B347" s="3" t="s">
        <v>173</v>
      </c>
      <c r="C347" s="211" t="s">
        <v>86</v>
      </c>
      <c r="D347" s="135">
        <f t="shared" si="28"/>
        <v>46821</v>
      </c>
      <c r="E347" s="503">
        <v>67422.240000000005</v>
      </c>
      <c r="F347" t="s">
        <v>1651</v>
      </c>
      <c r="G347" s="347" t="e">
        <f>VLOOKUP(F347,#REF!,2,0)</f>
        <v>#REF!</v>
      </c>
      <c r="H347" s="501">
        <f t="shared" si="29"/>
        <v>107875.584</v>
      </c>
      <c r="I347" s="117" t="s">
        <v>303</v>
      </c>
      <c r="J347" s="2" t="s">
        <v>546</v>
      </c>
      <c r="K347" s="268">
        <v>4</v>
      </c>
      <c r="L347" s="45">
        <f>Список!$C$6</f>
        <v>3763</v>
      </c>
      <c r="M347" s="119" t="str">
        <f>Список!$A$190</f>
        <v>O.MPZ-147K</v>
      </c>
      <c r="N347" s="2" t="str">
        <f>Список!$B$190</f>
        <v>Комплект опор П-образных завершающих 1475мм</v>
      </c>
      <c r="O347" s="213">
        <v>1</v>
      </c>
      <c r="P347" s="44">
        <f>Список!$C$190</f>
        <v>10723</v>
      </c>
      <c r="Q347" s="119" t="s">
        <v>634</v>
      </c>
      <c r="R347" s="2" t="s">
        <v>635</v>
      </c>
      <c r="S347" s="213">
        <v>1</v>
      </c>
      <c r="T347" s="44">
        <f>Список!$C$196</f>
        <v>5690</v>
      </c>
      <c r="U347" s="119" t="s">
        <v>616</v>
      </c>
      <c r="V347" s="2" t="s">
        <v>617</v>
      </c>
      <c r="W347" s="213">
        <v>4</v>
      </c>
      <c r="X347" s="44">
        <f>Список!$C$215</f>
        <v>3839</v>
      </c>
      <c r="Y347" s="137"/>
      <c r="Z347" s="2"/>
      <c r="AA347" s="213"/>
      <c r="AB347" s="44"/>
      <c r="AC347" s="32"/>
      <c r="AD347" s="26"/>
      <c r="AE347" s="213"/>
      <c r="AF347" s="44"/>
      <c r="AG347" s="133"/>
      <c r="AI347" s="133"/>
    </row>
    <row r="348" spans="1:35" s="136" customFormat="1" ht="15.75" thickBot="1" x14ac:dyDescent="0.3">
      <c r="A348" s="198" t="s">
        <v>994</v>
      </c>
      <c r="B348" s="3" t="s">
        <v>173</v>
      </c>
      <c r="C348" s="211" t="s">
        <v>87</v>
      </c>
      <c r="D348" s="135">
        <f t="shared" si="28"/>
        <v>40808</v>
      </c>
      <c r="E348" s="503">
        <v>58763.520000000004</v>
      </c>
      <c r="F348" t="s">
        <v>1652</v>
      </c>
      <c r="G348" s="347" t="e">
        <f>VLOOKUP(F348,#REF!,2,0)</f>
        <v>#REF!</v>
      </c>
      <c r="H348" s="501">
        <f t="shared" si="29"/>
        <v>94021.632000000012</v>
      </c>
      <c r="I348" s="117" t="s">
        <v>305</v>
      </c>
      <c r="J348" s="2" t="s">
        <v>546</v>
      </c>
      <c r="K348" s="268">
        <v>4</v>
      </c>
      <c r="L348" s="45">
        <f>Список!$C$7</f>
        <v>2635</v>
      </c>
      <c r="M348" s="119" t="str">
        <f>Список!$A$192</f>
        <v>O.MPZ-163K</v>
      </c>
      <c r="N348" s="2" t="str">
        <f>Список!$B$192</f>
        <v>Комплект опор П-образных завершающих 1635мм</v>
      </c>
      <c r="O348" s="213">
        <v>1</v>
      </c>
      <c r="P348" s="44">
        <f>Список!$C$192</f>
        <v>11895</v>
      </c>
      <c r="Q348" s="119" t="s">
        <v>636</v>
      </c>
      <c r="R348" s="2" t="s">
        <v>637</v>
      </c>
      <c r="S348" s="213">
        <v>1</v>
      </c>
      <c r="T348" s="44">
        <f>Список!$C$197</f>
        <v>6273</v>
      </c>
      <c r="U348" s="119" t="s">
        <v>608</v>
      </c>
      <c r="V348" s="2" t="s">
        <v>609</v>
      </c>
      <c r="W348" s="213">
        <v>4</v>
      </c>
      <c r="X348" s="44">
        <f>Список!$C$211</f>
        <v>3025</v>
      </c>
      <c r="Y348" s="137"/>
      <c r="Z348" s="2"/>
      <c r="AA348" s="213"/>
      <c r="AB348" s="44"/>
      <c r="AC348" s="32"/>
      <c r="AD348" s="26"/>
      <c r="AE348" s="213"/>
      <c r="AF348" s="44"/>
      <c r="AG348" s="133"/>
      <c r="AI348" s="133"/>
    </row>
    <row r="349" spans="1:35" s="136" customFormat="1" ht="15.75" thickBot="1" x14ac:dyDescent="0.3">
      <c r="A349" s="198" t="s">
        <v>995</v>
      </c>
      <c r="B349" s="3" t="s">
        <v>173</v>
      </c>
      <c r="C349" s="211" t="s">
        <v>88</v>
      </c>
      <c r="D349" s="135">
        <f t="shared" si="28"/>
        <v>42680</v>
      </c>
      <c r="E349" s="503">
        <v>61459.199999999997</v>
      </c>
      <c r="F349" t="s">
        <v>1653</v>
      </c>
      <c r="G349" s="347" t="e">
        <f>VLOOKUP(F349,#REF!,2,0)</f>
        <v>#REF!</v>
      </c>
      <c r="H349" s="501">
        <f t="shared" si="29"/>
        <v>98334.720000000001</v>
      </c>
      <c r="I349" s="117" t="s">
        <v>307</v>
      </c>
      <c r="J349" s="2" t="s">
        <v>546</v>
      </c>
      <c r="K349" s="268">
        <v>4</v>
      </c>
      <c r="L349" s="45">
        <f>Список!$C$8</f>
        <v>3006</v>
      </c>
      <c r="M349" s="119" t="str">
        <f>Список!$A$192</f>
        <v>O.MPZ-163K</v>
      </c>
      <c r="N349" s="2" t="str">
        <f>Список!$B$192</f>
        <v>Комплект опор П-образных завершающих 1635мм</v>
      </c>
      <c r="O349" s="213">
        <v>1</v>
      </c>
      <c r="P349" s="44">
        <f>Список!$C$192</f>
        <v>11895</v>
      </c>
      <c r="Q349" s="119" t="s">
        <v>636</v>
      </c>
      <c r="R349" s="2" t="s">
        <v>637</v>
      </c>
      <c r="S349" s="213">
        <v>1</v>
      </c>
      <c r="T349" s="44">
        <f>Список!$C$197</f>
        <v>6273</v>
      </c>
      <c r="U349" s="119" t="s">
        <v>610</v>
      </c>
      <c r="V349" s="2" t="s">
        <v>611</v>
      </c>
      <c r="W349" s="213">
        <v>4</v>
      </c>
      <c r="X349" s="44">
        <f>Список!$C$212</f>
        <v>3122</v>
      </c>
      <c r="Y349" s="137"/>
      <c r="Z349" s="2"/>
      <c r="AA349" s="213"/>
      <c r="AB349" s="44"/>
      <c r="AC349" s="32"/>
      <c r="AD349" s="26"/>
      <c r="AE349" s="213"/>
      <c r="AF349" s="44"/>
      <c r="AG349" s="133"/>
      <c r="AI349" s="133"/>
    </row>
    <row r="350" spans="1:35" s="136" customFormat="1" ht="15.75" thickBot="1" x14ac:dyDescent="0.3">
      <c r="A350" s="198" t="s">
        <v>996</v>
      </c>
      <c r="B350" s="3" t="s">
        <v>173</v>
      </c>
      <c r="C350" s="211" t="s">
        <v>1195</v>
      </c>
      <c r="D350" s="135">
        <f t="shared" si="28"/>
        <v>45724</v>
      </c>
      <c r="E350" s="503">
        <v>65842.559999999998</v>
      </c>
      <c r="F350" t="s">
        <v>1654</v>
      </c>
      <c r="G350" s="347" t="e">
        <f>VLOOKUP(F350,#REF!,2,0)</f>
        <v>#REF!</v>
      </c>
      <c r="H350" s="501">
        <f t="shared" si="29"/>
        <v>105348.09599999999</v>
      </c>
      <c r="I350" s="117" t="s">
        <v>308</v>
      </c>
      <c r="J350" s="2" t="s">
        <v>546</v>
      </c>
      <c r="K350" s="268">
        <v>4</v>
      </c>
      <c r="L350" s="45">
        <f>Список!$C$9</f>
        <v>3378</v>
      </c>
      <c r="M350" s="119" t="str">
        <f>Список!$A$192</f>
        <v>O.MPZ-163K</v>
      </c>
      <c r="N350" s="2" t="str">
        <f>Список!$B$192</f>
        <v>Комплект опор П-образных завершающих 1635мм</v>
      </c>
      <c r="O350" s="213">
        <v>1</v>
      </c>
      <c r="P350" s="44">
        <f>Список!$C$192</f>
        <v>11895</v>
      </c>
      <c r="Q350" s="119" t="s">
        <v>636</v>
      </c>
      <c r="R350" s="2" t="s">
        <v>637</v>
      </c>
      <c r="S350" s="213">
        <v>1</v>
      </c>
      <c r="T350" s="44">
        <f>Список!$C$197</f>
        <v>6273</v>
      </c>
      <c r="U350" s="119" t="s">
        <v>612</v>
      </c>
      <c r="V350" s="2" t="s">
        <v>613</v>
      </c>
      <c r="W350" s="213">
        <v>4</v>
      </c>
      <c r="X350" s="44">
        <f>Список!$C$213</f>
        <v>3511</v>
      </c>
      <c r="Y350" s="137"/>
      <c r="Z350" s="2"/>
      <c r="AA350" s="213"/>
      <c r="AB350" s="44"/>
      <c r="AC350" s="32"/>
      <c r="AD350" s="26"/>
      <c r="AE350" s="213"/>
      <c r="AF350" s="44"/>
      <c r="AG350" s="133"/>
      <c r="AI350" s="133"/>
    </row>
    <row r="351" spans="1:35" s="136" customFormat="1" ht="15.75" thickBot="1" x14ac:dyDescent="0.3">
      <c r="A351" s="198" t="s">
        <v>997</v>
      </c>
      <c r="B351" s="3" t="s">
        <v>173</v>
      </c>
      <c r="C351" s="211" t="s">
        <v>89</v>
      </c>
      <c r="D351" s="135">
        <f t="shared" si="28"/>
        <v>48508</v>
      </c>
      <c r="E351" s="503">
        <v>69851.520000000004</v>
      </c>
      <c r="F351" t="s">
        <v>1655</v>
      </c>
      <c r="G351" s="347" t="e">
        <f>VLOOKUP(F351,#REF!,2,0)</f>
        <v>#REF!</v>
      </c>
      <c r="H351" s="501">
        <f t="shared" si="29"/>
        <v>111762.432</v>
      </c>
      <c r="I351" s="117" t="s">
        <v>309</v>
      </c>
      <c r="J351" s="2" t="s">
        <v>546</v>
      </c>
      <c r="K351" s="268">
        <v>4</v>
      </c>
      <c r="L351" s="45">
        <f>Список!$C$10</f>
        <v>3746</v>
      </c>
      <c r="M351" s="119" t="str">
        <f>Список!$A$192</f>
        <v>O.MPZ-163K</v>
      </c>
      <c r="N351" s="2" t="str">
        <f>Список!$B$192</f>
        <v>Комплект опор П-образных завершающих 1635мм</v>
      </c>
      <c r="O351" s="213">
        <v>1</v>
      </c>
      <c r="P351" s="44">
        <f>Список!$C$192</f>
        <v>11895</v>
      </c>
      <c r="Q351" s="119" t="s">
        <v>636</v>
      </c>
      <c r="R351" s="2" t="s">
        <v>637</v>
      </c>
      <c r="S351" s="213">
        <v>1</v>
      </c>
      <c r="T351" s="44">
        <f>Список!$C$197</f>
        <v>6273</v>
      </c>
      <c r="U351" s="119" t="s">
        <v>614</v>
      </c>
      <c r="V351" s="2" t="s">
        <v>615</v>
      </c>
      <c r="W351" s="213">
        <v>4</v>
      </c>
      <c r="X351" s="44">
        <f>Список!$C$214</f>
        <v>3839</v>
      </c>
      <c r="Y351" s="137"/>
      <c r="Z351" s="2"/>
      <c r="AA351" s="213"/>
      <c r="AB351" s="44"/>
      <c r="AC351" s="32"/>
      <c r="AD351" s="26"/>
      <c r="AE351" s="213"/>
      <c r="AF351" s="44"/>
      <c r="AG351" s="133"/>
      <c r="AI351" s="133"/>
    </row>
    <row r="352" spans="1:35" s="139" customFormat="1" ht="15.75" thickBot="1" x14ac:dyDescent="0.3">
      <c r="A352" s="199" t="s">
        <v>998</v>
      </c>
      <c r="B352" s="11" t="s">
        <v>173</v>
      </c>
      <c r="C352" s="212" t="s">
        <v>90</v>
      </c>
      <c r="D352" s="138">
        <f t="shared" si="28"/>
        <v>50004</v>
      </c>
      <c r="E352" s="506">
        <v>72005.759999999995</v>
      </c>
      <c r="F352" t="s">
        <v>1656</v>
      </c>
      <c r="G352" s="347" t="e">
        <f>VLOOKUP(F352,#REF!,2,0)</f>
        <v>#REF!</v>
      </c>
      <c r="H352" s="501">
        <f t="shared" si="29"/>
        <v>115209.21599999999</v>
      </c>
      <c r="I352" s="118" t="s">
        <v>310</v>
      </c>
      <c r="J352" s="55" t="s">
        <v>546</v>
      </c>
      <c r="K352" s="269">
        <v>4</v>
      </c>
      <c r="L352" s="67">
        <f>Список!$C$11</f>
        <v>4120</v>
      </c>
      <c r="M352" s="120" t="str">
        <f>Список!$A$192</f>
        <v>O.MPZ-163K</v>
      </c>
      <c r="N352" s="55" t="str">
        <f>Список!$B$192</f>
        <v>Комплект опор П-образных завершающих 1635мм</v>
      </c>
      <c r="O352" s="214">
        <v>1</v>
      </c>
      <c r="P352" s="71">
        <f>Список!$C$192</f>
        <v>11895</v>
      </c>
      <c r="Q352" s="120" t="s">
        <v>636</v>
      </c>
      <c r="R352" s="55" t="s">
        <v>637</v>
      </c>
      <c r="S352" s="214">
        <v>1</v>
      </c>
      <c r="T352" s="71">
        <f>Список!$C$197</f>
        <v>6273</v>
      </c>
      <c r="U352" s="120" t="s">
        <v>616</v>
      </c>
      <c r="V352" s="55" t="s">
        <v>617</v>
      </c>
      <c r="W352" s="214">
        <v>4</v>
      </c>
      <c r="X352" s="71">
        <f>Список!$C$215</f>
        <v>3839</v>
      </c>
      <c r="Y352" s="140"/>
      <c r="Z352" s="55"/>
      <c r="AA352" s="214"/>
      <c r="AB352" s="71"/>
      <c r="AC352" s="49"/>
      <c r="AD352" s="50"/>
      <c r="AE352" s="214"/>
      <c r="AF352" s="71"/>
      <c r="AG352" s="133"/>
      <c r="AI352" s="133"/>
    </row>
    <row r="353" spans="1:35" s="133" customFormat="1" ht="15.75" thickBot="1" x14ac:dyDescent="0.3">
      <c r="A353" s="197" t="s">
        <v>999</v>
      </c>
      <c r="B353" s="8" t="s">
        <v>173</v>
      </c>
      <c r="C353" s="210" t="s">
        <v>91</v>
      </c>
      <c r="D353" s="132">
        <f t="shared" si="28"/>
        <v>56483</v>
      </c>
      <c r="E353" s="502">
        <v>81335.520000000004</v>
      </c>
      <c r="F353" t="s">
        <v>1657</v>
      </c>
      <c r="G353" s="347" t="e">
        <f>VLOOKUP(F353,#REF!,2,0)</f>
        <v>#REF!</v>
      </c>
      <c r="H353" s="501">
        <f t="shared" si="29"/>
        <v>130136.83199999999</v>
      </c>
      <c r="I353" s="116" t="s">
        <v>294</v>
      </c>
      <c r="J353" s="54" t="s">
        <v>546</v>
      </c>
      <c r="K353" s="270">
        <v>6</v>
      </c>
      <c r="L353" s="66">
        <f>Список!$C$2</f>
        <v>2705</v>
      </c>
      <c r="M353" s="156" t="str">
        <f>Список!$A$190</f>
        <v>O.MPZ-147K</v>
      </c>
      <c r="N353" s="48" t="str">
        <f>Список!$B$190</f>
        <v>Комплект опор П-образных завершающих 1475мм</v>
      </c>
      <c r="O353" s="215">
        <v>1</v>
      </c>
      <c r="P353" s="70">
        <f>Список!$C$190</f>
        <v>10723</v>
      </c>
      <c r="Q353" s="156" t="s">
        <v>634</v>
      </c>
      <c r="R353" s="48" t="s">
        <v>635</v>
      </c>
      <c r="S353" s="215">
        <v>2</v>
      </c>
      <c r="T353" s="70">
        <f>Список!$C$196</f>
        <v>5690</v>
      </c>
      <c r="U353" s="156" t="s">
        <v>608</v>
      </c>
      <c r="V353" s="48" t="s">
        <v>609</v>
      </c>
      <c r="W353" s="215">
        <v>6</v>
      </c>
      <c r="X353" s="70">
        <f>Список!$C$211</f>
        <v>3025</v>
      </c>
      <c r="Y353" s="134"/>
      <c r="Z353" s="48"/>
      <c r="AA353" s="215"/>
      <c r="AB353" s="70"/>
      <c r="AC353" s="47"/>
      <c r="AD353" s="54"/>
      <c r="AE353" s="215"/>
      <c r="AF353" s="70"/>
    </row>
    <row r="354" spans="1:35" s="136" customFormat="1" ht="15.75" thickBot="1" x14ac:dyDescent="0.3">
      <c r="A354" s="198" t="s">
        <v>1000</v>
      </c>
      <c r="B354" s="3" t="s">
        <v>173</v>
      </c>
      <c r="C354" s="211" t="s">
        <v>92</v>
      </c>
      <c r="D354" s="135">
        <f t="shared" ref="D354:D422" si="30">SUM(K354*L354)+(O354*P354)+(S354*T354)+(W354*X354)+(AA354*AB354)+(AE354*AF354)</f>
        <v>58031</v>
      </c>
      <c r="E354" s="503">
        <v>83564.639999999999</v>
      </c>
      <c r="F354" t="s">
        <v>1658</v>
      </c>
      <c r="G354" s="347" t="e">
        <f>VLOOKUP(F354,#REF!,2,0)</f>
        <v>#REF!</v>
      </c>
      <c r="H354" s="501">
        <f t="shared" si="29"/>
        <v>133703.424</v>
      </c>
      <c r="I354" s="117" t="s">
        <v>297</v>
      </c>
      <c r="J354" s="2" t="s">
        <v>546</v>
      </c>
      <c r="K354" s="268">
        <v>6</v>
      </c>
      <c r="L354" s="45">
        <f>Список!$C$3</f>
        <v>2866</v>
      </c>
      <c r="M354" s="119" t="str">
        <f>Список!$A$190</f>
        <v>O.MPZ-147K</v>
      </c>
      <c r="N354" s="2" t="str">
        <f>Список!$B$190</f>
        <v>Комплект опор П-образных завершающих 1475мм</v>
      </c>
      <c r="O354" s="213">
        <v>1</v>
      </c>
      <c r="P354" s="44">
        <f>Список!$C$190</f>
        <v>10723</v>
      </c>
      <c r="Q354" s="119" t="s">
        <v>634</v>
      </c>
      <c r="R354" s="2" t="s">
        <v>635</v>
      </c>
      <c r="S354" s="213">
        <v>2</v>
      </c>
      <c r="T354" s="44">
        <f>Список!$C$196</f>
        <v>5690</v>
      </c>
      <c r="U354" s="119" t="s">
        <v>610</v>
      </c>
      <c r="V354" s="2" t="s">
        <v>611</v>
      </c>
      <c r="W354" s="213">
        <v>6</v>
      </c>
      <c r="X354" s="44">
        <f>Список!$C$212</f>
        <v>3122</v>
      </c>
      <c r="Y354" s="137"/>
      <c r="Z354" s="2"/>
      <c r="AA354" s="213"/>
      <c r="AB354" s="44"/>
      <c r="AC354" s="32"/>
      <c r="AD354" s="26"/>
      <c r="AE354" s="213"/>
      <c r="AF354" s="44"/>
      <c r="AG354" s="133"/>
      <c r="AI354" s="133"/>
    </row>
    <row r="355" spans="1:35" s="136" customFormat="1" ht="15.75" thickBot="1" x14ac:dyDescent="0.3">
      <c r="A355" s="198" t="s">
        <v>1001</v>
      </c>
      <c r="B355" s="3" t="s">
        <v>173</v>
      </c>
      <c r="C355" s="211" t="s">
        <v>93</v>
      </c>
      <c r="D355" s="135">
        <f t="shared" si="30"/>
        <v>60161</v>
      </c>
      <c r="E355" s="503">
        <v>86631.84</v>
      </c>
      <c r="F355" t="s">
        <v>1659</v>
      </c>
      <c r="G355" s="347" t="e">
        <f>VLOOKUP(F355,#REF!,2,0)</f>
        <v>#REF!</v>
      </c>
      <c r="H355" s="501">
        <f t="shared" si="29"/>
        <v>138610.94399999999</v>
      </c>
      <c r="I355" s="117" t="s">
        <v>299</v>
      </c>
      <c r="J355" s="2" t="s">
        <v>546</v>
      </c>
      <c r="K355" s="268">
        <v>6</v>
      </c>
      <c r="L355" s="45">
        <f>Список!$C$4</f>
        <v>2832</v>
      </c>
      <c r="M355" s="119" t="str">
        <f>Список!$A$190</f>
        <v>O.MPZ-147K</v>
      </c>
      <c r="N355" s="2" t="str">
        <f>Список!$B$190</f>
        <v>Комплект опор П-образных завершающих 1475мм</v>
      </c>
      <c r="O355" s="213">
        <v>1</v>
      </c>
      <c r="P355" s="44">
        <f>Список!$C$190</f>
        <v>10723</v>
      </c>
      <c r="Q355" s="119" t="s">
        <v>634</v>
      </c>
      <c r="R355" s="2" t="s">
        <v>635</v>
      </c>
      <c r="S355" s="213">
        <v>2</v>
      </c>
      <c r="T355" s="44">
        <f>Список!$C$196</f>
        <v>5690</v>
      </c>
      <c r="U355" s="119" t="s">
        <v>612</v>
      </c>
      <c r="V355" s="2" t="s">
        <v>613</v>
      </c>
      <c r="W355" s="213">
        <v>6</v>
      </c>
      <c r="X355" s="44">
        <f>Список!$C$213</f>
        <v>3511</v>
      </c>
      <c r="Y355" s="137"/>
      <c r="Z355" s="2"/>
      <c r="AA355" s="213"/>
      <c r="AB355" s="44"/>
      <c r="AC355" s="32"/>
      <c r="AD355" s="26"/>
      <c r="AE355" s="213"/>
      <c r="AF355" s="44"/>
      <c r="AG355" s="133"/>
      <c r="AI355" s="133"/>
    </row>
    <row r="356" spans="1:35" s="136" customFormat="1" ht="15.75" thickBot="1" x14ac:dyDescent="0.3">
      <c r="A356" s="198" t="s">
        <v>1002</v>
      </c>
      <c r="B356" s="3" t="s">
        <v>173</v>
      </c>
      <c r="C356" s="211" t="s">
        <v>94</v>
      </c>
      <c r="D356" s="135">
        <f t="shared" si="30"/>
        <v>66137</v>
      </c>
      <c r="E356" s="503">
        <v>95237.28</v>
      </c>
      <c r="F356" t="s">
        <v>1660</v>
      </c>
      <c r="G356" s="347" t="e">
        <f>VLOOKUP(F356,#REF!,2,0)</f>
        <v>#REF!</v>
      </c>
      <c r="H356" s="501">
        <f t="shared" si="29"/>
        <v>152379.64799999999</v>
      </c>
      <c r="I356" s="117" t="s">
        <v>301</v>
      </c>
      <c r="J356" s="2" t="s">
        <v>546</v>
      </c>
      <c r="K356" s="268">
        <v>6</v>
      </c>
      <c r="L356" s="45">
        <f>Список!$C$5</f>
        <v>3500</v>
      </c>
      <c r="M356" s="119" t="str">
        <f>Список!$A$190</f>
        <v>O.MPZ-147K</v>
      </c>
      <c r="N356" s="2" t="str">
        <f>Список!$B$190</f>
        <v>Комплект опор П-образных завершающих 1475мм</v>
      </c>
      <c r="O356" s="213">
        <v>1</v>
      </c>
      <c r="P356" s="44">
        <f>Список!$C$190</f>
        <v>10723</v>
      </c>
      <c r="Q356" s="119" t="s">
        <v>634</v>
      </c>
      <c r="R356" s="2" t="s">
        <v>635</v>
      </c>
      <c r="S356" s="213">
        <v>2</v>
      </c>
      <c r="T356" s="44">
        <f>Список!$C$196</f>
        <v>5690</v>
      </c>
      <c r="U356" s="119" t="s">
        <v>614</v>
      </c>
      <c r="V356" s="2" t="s">
        <v>615</v>
      </c>
      <c r="W356" s="213">
        <v>6</v>
      </c>
      <c r="X356" s="44">
        <f>Список!$C$214</f>
        <v>3839</v>
      </c>
      <c r="Y356" s="137"/>
      <c r="Z356" s="2"/>
      <c r="AA356" s="213"/>
      <c r="AB356" s="44"/>
      <c r="AC356" s="32"/>
      <c r="AD356" s="26"/>
      <c r="AE356" s="213"/>
      <c r="AF356" s="44"/>
      <c r="AG356" s="133"/>
      <c r="AI356" s="133"/>
    </row>
    <row r="357" spans="1:35" s="136" customFormat="1" ht="15.75" thickBot="1" x14ac:dyDescent="0.3">
      <c r="A357" s="198" t="s">
        <v>1003</v>
      </c>
      <c r="B357" s="3" t="s">
        <v>173</v>
      </c>
      <c r="C357" s="211" t="s">
        <v>95</v>
      </c>
      <c r="D357" s="135">
        <f t="shared" si="30"/>
        <v>67715</v>
      </c>
      <c r="E357" s="503">
        <v>97509.6</v>
      </c>
      <c r="F357" t="s">
        <v>1661</v>
      </c>
      <c r="G357" s="347" t="e">
        <f>VLOOKUP(F357,#REF!,2,0)</f>
        <v>#REF!</v>
      </c>
      <c r="H357" s="501">
        <f t="shared" si="29"/>
        <v>156015.36000000002</v>
      </c>
      <c r="I357" s="117" t="s">
        <v>303</v>
      </c>
      <c r="J357" s="2" t="s">
        <v>546</v>
      </c>
      <c r="K357" s="268">
        <v>6</v>
      </c>
      <c r="L357" s="45">
        <f>Список!$C$6</f>
        <v>3763</v>
      </c>
      <c r="M357" s="119" t="str">
        <f>Список!$A$190</f>
        <v>O.MPZ-147K</v>
      </c>
      <c r="N357" s="2" t="str">
        <f>Список!$B$190</f>
        <v>Комплект опор П-образных завершающих 1475мм</v>
      </c>
      <c r="O357" s="213">
        <v>1</v>
      </c>
      <c r="P357" s="44">
        <f>Список!$C$190</f>
        <v>10723</v>
      </c>
      <c r="Q357" s="119" t="s">
        <v>634</v>
      </c>
      <c r="R357" s="2" t="s">
        <v>635</v>
      </c>
      <c r="S357" s="213">
        <v>2</v>
      </c>
      <c r="T357" s="44">
        <f>Список!$C$196</f>
        <v>5690</v>
      </c>
      <c r="U357" s="119" t="s">
        <v>616</v>
      </c>
      <c r="V357" s="2" t="s">
        <v>617</v>
      </c>
      <c r="W357" s="213">
        <v>6</v>
      </c>
      <c r="X357" s="44">
        <f>Список!$C$215</f>
        <v>3839</v>
      </c>
      <c r="Y357" s="137"/>
      <c r="Z357" s="2"/>
      <c r="AA357" s="213"/>
      <c r="AB357" s="44"/>
      <c r="AC357" s="32"/>
      <c r="AD357" s="26"/>
      <c r="AE357" s="213"/>
      <c r="AF357" s="44"/>
      <c r="AG357" s="133"/>
      <c r="AI357" s="133"/>
    </row>
    <row r="358" spans="1:35" s="136" customFormat="1" ht="15.75" thickBot="1" x14ac:dyDescent="0.3">
      <c r="A358" s="198" t="s">
        <v>1004</v>
      </c>
      <c r="B358" s="3" t="s">
        <v>173</v>
      </c>
      <c r="C358" s="211" t="s">
        <v>96</v>
      </c>
      <c r="D358" s="135">
        <f t="shared" si="30"/>
        <v>58401</v>
      </c>
      <c r="E358" s="503">
        <v>84097.44</v>
      </c>
      <c r="F358" t="s">
        <v>1662</v>
      </c>
      <c r="G358" s="347" t="e">
        <f>VLOOKUP(F358,#REF!,2,0)</f>
        <v>#REF!</v>
      </c>
      <c r="H358" s="501">
        <f t="shared" si="29"/>
        <v>134555.90400000001</v>
      </c>
      <c r="I358" s="117" t="s">
        <v>305</v>
      </c>
      <c r="J358" s="2" t="s">
        <v>546</v>
      </c>
      <c r="K358" s="268">
        <v>6</v>
      </c>
      <c r="L358" s="45">
        <f>Список!$C$7</f>
        <v>2635</v>
      </c>
      <c r="M358" s="119" t="str">
        <f>Список!$A$192</f>
        <v>O.MPZ-163K</v>
      </c>
      <c r="N358" s="2" t="str">
        <f>Список!$B$192</f>
        <v>Комплект опор П-образных завершающих 1635мм</v>
      </c>
      <c r="O358" s="213">
        <v>1</v>
      </c>
      <c r="P358" s="44">
        <f>Список!$C$192</f>
        <v>11895</v>
      </c>
      <c r="Q358" s="119" t="s">
        <v>636</v>
      </c>
      <c r="R358" s="2" t="s">
        <v>637</v>
      </c>
      <c r="S358" s="213">
        <v>2</v>
      </c>
      <c r="T358" s="44">
        <f>Список!$C$197</f>
        <v>6273</v>
      </c>
      <c r="U358" s="119" t="s">
        <v>608</v>
      </c>
      <c r="V358" s="2" t="s">
        <v>609</v>
      </c>
      <c r="W358" s="213">
        <v>6</v>
      </c>
      <c r="X358" s="44">
        <f>Список!$C$211</f>
        <v>3025</v>
      </c>
      <c r="Y358" s="137"/>
      <c r="Z358" s="2"/>
      <c r="AA358" s="213"/>
      <c r="AB358" s="44"/>
      <c r="AC358" s="32"/>
      <c r="AD358" s="26"/>
      <c r="AE358" s="213"/>
      <c r="AF358" s="44"/>
      <c r="AG358" s="133"/>
      <c r="AI358" s="133"/>
    </row>
    <row r="359" spans="1:35" s="136" customFormat="1" ht="15.75" thickBot="1" x14ac:dyDescent="0.3">
      <c r="A359" s="198" t="s">
        <v>1005</v>
      </c>
      <c r="B359" s="3" t="s">
        <v>173</v>
      </c>
      <c r="C359" s="211" t="s">
        <v>97</v>
      </c>
      <c r="D359" s="135">
        <f t="shared" si="30"/>
        <v>61209</v>
      </c>
      <c r="E359" s="503">
        <v>88140.959999999992</v>
      </c>
      <c r="F359" t="s">
        <v>1663</v>
      </c>
      <c r="G359" s="347" t="e">
        <f>VLOOKUP(F359,#REF!,2,0)</f>
        <v>#REF!</v>
      </c>
      <c r="H359" s="501">
        <f t="shared" si="29"/>
        <v>141025.53599999999</v>
      </c>
      <c r="I359" s="117" t="s">
        <v>307</v>
      </c>
      <c r="J359" s="2" t="s">
        <v>546</v>
      </c>
      <c r="K359" s="268">
        <v>6</v>
      </c>
      <c r="L359" s="45">
        <f>Список!$C$8</f>
        <v>3006</v>
      </c>
      <c r="M359" s="119" t="str">
        <f>Список!$A$192</f>
        <v>O.MPZ-163K</v>
      </c>
      <c r="N359" s="2" t="str">
        <f>Список!$B$192</f>
        <v>Комплект опор П-образных завершающих 1635мм</v>
      </c>
      <c r="O359" s="213">
        <v>1</v>
      </c>
      <c r="P359" s="44">
        <f>Список!$C$192</f>
        <v>11895</v>
      </c>
      <c r="Q359" s="119" t="s">
        <v>636</v>
      </c>
      <c r="R359" s="2" t="s">
        <v>637</v>
      </c>
      <c r="S359" s="213">
        <v>2</v>
      </c>
      <c r="T359" s="44">
        <f>Список!$C$197</f>
        <v>6273</v>
      </c>
      <c r="U359" s="119" t="s">
        <v>610</v>
      </c>
      <c r="V359" s="2" t="s">
        <v>611</v>
      </c>
      <c r="W359" s="213">
        <v>6</v>
      </c>
      <c r="X359" s="44">
        <f>Список!$C$212</f>
        <v>3122</v>
      </c>
      <c r="Y359" s="137"/>
      <c r="Z359" s="2"/>
      <c r="AA359" s="213"/>
      <c r="AB359" s="44"/>
      <c r="AC359" s="32"/>
      <c r="AD359" s="26"/>
      <c r="AE359" s="213"/>
      <c r="AF359" s="44"/>
      <c r="AG359" s="133"/>
      <c r="AI359" s="133"/>
    </row>
    <row r="360" spans="1:35" s="136" customFormat="1" ht="15.75" thickBot="1" x14ac:dyDescent="0.3">
      <c r="A360" s="198" t="s">
        <v>1006</v>
      </c>
      <c r="B360" s="3" t="s">
        <v>173</v>
      </c>
      <c r="C360" s="211" t="s">
        <v>98</v>
      </c>
      <c r="D360" s="135">
        <f t="shared" si="30"/>
        <v>65775</v>
      </c>
      <c r="E360" s="503">
        <v>94716</v>
      </c>
      <c r="F360" t="s">
        <v>1664</v>
      </c>
      <c r="G360" s="347" t="e">
        <f>VLOOKUP(F360,#REF!,2,0)</f>
        <v>#REF!</v>
      </c>
      <c r="H360" s="501">
        <f t="shared" si="29"/>
        <v>151545.60000000001</v>
      </c>
      <c r="I360" s="117" t="s">
        <v>308</v>
      </c>
      <c r="J360" s="2" t="s">
        <v>546</v>
      </c>
      <c r="K360" s="268">
        <v>6</v>
      </c>
      <c r="L360" s="45">
        <f>Список!$C$9</f>
        <v>3378</v>
      </c>
      <c r="M360" s="119" t="str">
        <f>Список!$A$192</f>
        <v>O.MPZ-163K</v>
      </c>
      <c r="N360" s="2" t="str">
        <f>Список!$B$192</f>
        <v>Комплект опор П-образных завершающих 1635мм</v>
      </c>
      <c r="O360" s="213">
        <v>1</v>
      </c>
      <c r="P360" s="44">
        <f>Список!$C$192</f>
        <v>11895</v>
      </c>
      <c r="Q360" s="119" t="s">
        <v>636</v>
      </c>
      <c r="R360" s="2" t="s">
        <v>637</v>
      </c>
      <c r="S360" s="213">
        <v>2</v>
      </c>
      <c r="T360" s="44">
        <f>Список!$C$197</f>
        <v>6273</v>
      </c>
      <c r="U360" s="119" t="s">
        <v>612</v>
      </c>
      <c r="V360" s="2" t="s">
        <v>613</v>
      </c>
      <c r="W360" s="213">
        <v>6</v>
      </c>
      <c r="X360" s="44">
        <f>Список!$C$213</f>
        <v>3511</v>
      </c>
      <c r="Y360" s="137"/>
      <c r="Z360" s="2"/>
      <c r="AA360" s="213"/>
      <c r="AB360" s="44"/>
      <c r="AC360" s="32"/>
      <c r="AD360" s="26"/>
      <c r="AE360" s="213"/>
      <c r="AF360" s="44"/>
      <c r="AG360" s="133"/>
      <c r="AI360" s="133"/>
    </row>
    <row r="361" spans="1:35" s="136" customFormat="1" ht="15.75" thickBot="1" x14ac:dyDescent="0.3">
      <c r="A361" s="198" t="s">
        <v>1007</v>
      </c>
      <c r="B361" s="3" t="s">
        <v>173</v>
      </c>
      <c r="C361" s="211" t="s">
        <v>99</v>
      </c>
      <c r="D361" s="135">
        <f t="shared" si="30"/>
        <v>69951</v>
      </c>
      <c r="E361" s="503">
        <v>100729.44</v>
      </c>
      <c r="F361" t="s">
        <v>1665</v>
      </c>
      <c r="G361" s="347" t="e">
        <f>VLOOKUP(F361,#REF!,2,0)</f>
        <v>#REF!</v>
      </c>
      <c r="H361" s="501">
        <f t="shared" si="29"/>
        <v>161167.10399999999</v>
      </c>
      <c r="I361" s="117" t="s">
        <v>309</v>
      </c>
      <c r="J361" s="2" t="s">
        <v>546</v>
      </c>
      <c r="K361" s="268">
        <v>6</v>
      </c>
      <c r="L361" s="45">
        <f>Список!$C$10</f>
        <v>3746</v>
      </c>
      <c r="M361" s="119" t="str">
        <f>Список!$A$192</f>
        <v>O.MPZ-163K</v>
      </c>
      <c r="N361" s="2" t="str">
        <f>Список!$B$192</f>
        <v>Комплект опор П-образных завершающих 1635мм</v>
      </c>
      <c r="O361" s="213">
        <v>1</v>
      </c>
      <c r="P361" s="44">
        <f>Список!$C$192</f>
        <v>11895</v>
      </c>
      <c r="Q361" s="119" t="s">
        <v>636</v>
      </c>
      <c r="R361" s="2" t="s">
        <v>637</v>
      </c>
      <c r="S361" s="213">
        <v>2</v>
      </c>
      <c r="T361" s="44">
        <f>Список!$C$197</f>
        <v>6273</v>
      </c>
      <c r="U361" s="119" t="s">
        <v>614</v>
      </c>
      <c r="V361" s="2" t="s">
        <v>615</v>
      </c>
      <c r="W361" s="213">
        <v>6</v>
      </c>
      <c r="X361" s="44">
        <f>Список!$C$214</f>
        <v>3839</v>
      </c>
      <c r="Y361" s="137"/>
      <c r="Z361" s="2"/>
      <c r="AA361" s="213"/>
      <c r="AB361" s="44"/>
      <c r="AC361" s="32"/>
      <c r="AD361" s="26"/>
      <c r="AE361" s="213"/>
      <c r="AF361" s="44"/>
      <c r="AG361" s="133"/>
      <c r="AI361" s="133"/>
    </row>
    <row r="362" spans="1:35" s="139" customFormat="1" ht="15.75" thickBot="1" x14ac:dyDescent="0.3">
      <c r="A362" s="199" t="s">
        <v>1008</v>
      </c>
      <c r="B362" s="11" t="s">
        <v>173</v>
      </c>
      <c r="C362" s="212" t="s">
        <v>100</v>
      </c>
      <c r="D362" s="138">
        <f t="shared" si="30"/>
        <v>72195</v>
      </c>
      <c r="E362" s="506">
        <v>103960.79999999999</v>
      </c>
      <c r="F362" t="s">
        <v>1666</v>
      </c>
      <c r="G362" s="347" t="e">
        <f>VLOOKUP(F362,#REF!,2,0)</f>
        <v>#REF!</v>
      </c>
      <c r="H362" s="501">
        <f t="shared" si="29"/>
        <v>166337.27999999997</v>
      </c>
      <c r="I362" s="118" t="s">
        <v>310</v>
      </c>
      <c r="J362" s="55" t="s">
        <v>546</v>
      </c>
      <c r="K362" s="269">
        <v>6</v>
      </c>
      <c r="L362" s="67">
        <f>Список!$C$11</f>
        <v>4120</v>
      </c>
      <c r="M362" s="120" t="str">
        <f>Список!$A$192</f>
        <v>O.MPZ-163K</v>
      </c>
      <c r="N362" s="55" t="str">
        <f>Список!$B$192</f>
        <v>Комплект опор П-образных завершающих 1635мм</v>
      </c>
      <c r="O362" s="214">
        <v>1</v>
      </c>
      <c r="P362" s="71">
        <f>Список!$C$192</f>
        <v>11895</v>
      </c>
      <c r="Q362" s="120" t="s">
        <v>636</v>
      </c>
      <c r="R362" s="55" t="s">
        <v>637</v>
      </c>
      <c r="S362" s="214">
        <v>2</v>
      </c>
      <c r="T362" s="71">
        <f>Список!$C$197</f>
        <v>6273</v>
      </c>
      <c r="U362" s="120" t="s">
        <v>616</v>
      </c>
      <c r="V362" s="55" t="s">
        <v>617</v>
      </c>
      <c r="W362" s="214">
        <v>6</v>
      </c>
      <c r="X362" s="71">
        <f>Список!$C$215</f>
        <v>3839</v>
      </c>
      <c r="Y362" s="140"/>
      <c r="Z362" s="55"/>
      <c r="AA362" s="214"/>
      <c r="AB362" s="71"/>
      <c r="AC362" s="49"/>
      <c r="AD362" s="50"/>
      <c r="AE362" s="214"/>
      <c r="AF362" s="71"/>
      <c r="AG362" s="133"/>
      <c r="AI362" s="133"/>
    </row>
    <row r="363" spans="1:35" s="133" customFormat="1" ht="15.75" thickBot="1" x14ac:dyDescent="0.3">
      <c r="A363" s="197" t="s">
        <v>1063</v>
      </c>
      <c r="B363" s="12" t="s">
        <v>722</v>
      </c>
      <c r="C363" s="210" t="s">
        <v>72</v>
      </c>
      <c r="D363" s="132">
        <f t="shared" si="30"/>
        <v>17150</v>
      </c>
      <c r="E363" s="502">
        <v>24696</v>
      </c>
      <c r="F363" t="s">
        <v>1667</v>
      </c>
      <c r="G363" s="347" t="e">
        <f>VLOOKUP(F363,#REF!,2,0)</f>
        <v>#REF!</v>
      </c>
      <c r="H363" s="501">
        <f t="shared" si="29"/>
        <v>39513.599999999999</v>
      </c>
      <c r="I363" s="116" t="s">
        <v>294</v>
      </c>
      <c r="J363" s="54" t="s">
        <v>546</v>
      </c>
      <c r="K363" s="270">
        <v>2</v>
      </c>
      <c r="L363" s="66">
        <f>Список!$C$2</f>
        <v>2705</v>
      </c>
      <c r="M363" s="156" t="s">
        <v>634</v>
      </c>
      <c r="N363" s="48" t="s">
        <v>635</v>
      </c>
      <c r="O363" s="215">
        <v>1</v>
      </c>
      <c r="P363" s="70">
        <f>Список!$C$196</f>
        <v>5690</v>
      </c>
      <c r="Q363" s="156" t="s">
        <v>608</v>
      </c>
      <c r="R363" s="48" t="s">
        <v>609</v>
      </c>
      <c r="S363" s="215">
        <v>2</v>
      </c>
      <c r="T363" s="70">
        <f>Список!$C$211</f>
        <v>3025</v>
      </c>
      <c r="U363" s="149"/>
      <c r="V363" s="48"/>
      <c r="W363" s="215"/>
      <c r="X363" s="70"/>
      <c r="Y363" s="134"/>
      <c r="Z363" s="48"/>
      <c r="AA363" s="215"/>
      <c r="AB363" s="70"/>
      <c r="AC363" s="47"/>
      <c r="AD363" s="54"/>
      <c r="AE363" s="215"/>
      <c r="AF363" s="70"/>
    </row>
    <row r="364" spans="1:35" s="136" customFormat="1" ht="15.75" thickBot="1" x14ac:dyDescent="0.3">
      <c r="A364" s="198" t="s">
        <v>1064</v>
      </c>
      <c r="B364" s="4" t="s">
        <v>722</v>
      </c>
      <c r="C364" s="211" t="s">
        <v>73</v>
      </c>
      <c r="D364" s="135">
        <f t="shared" si="30"/>
        <v>17666</v>
      </c>
      <c r="E364" s="503">
        <v>25439.040000000001</v>
      </c>
      <c r="F364" t="s">
        <v>1668</v>
      </c>
      <c r="G364" s="347" t="e">
        <f>VLOOKUP(F364,#REF!,2,0)</f>
        <v>#REF!</v>
      </c>
      <c r="H364" s="501">
        <f t="shared" si="29"/>
        <v>40702.464</v>
      </c>
      <c r="I364" s="117" t="s">
        <v>297</v>
      </c>
      <c r="J364" s="2" t="s">
        <v>546</v>
      </c>
      <c r="K364" s="268">
        <v>2</v>
      </c>
      <c r="L364" s="45">
        <f>Список!$C$3</f>
        <v>2866</v>
      </c>
      <c r="M364" s="119" t="s">
        <v>634</v>
      </c>
      <c r="N364" s="2" t="s">
        <v>635</v>
      </c>
      <c r="O364" s="213">
        <v>1</v>
      </c>
      <c r="P364" s="44">
        <f>Список!$C$196</f>
        <v>5690</v>
      </c>
      <c r="Q364" s="119" t="s">
        <v>610</v>
      </c>
      <c r="R364" s="2" t="s">
        <v>611</v>
      </c>
      <c r="S364" s="213">
        <v>2</v>
      </c>
      <c r="T364" s="44">
        <f>Список!$C$212</f>
        <v>3122</v>
      </c>
      <c r="U364" s="154"/>
      <c r="V364" s="2"/>
      <c r="W364" s="213"/>
      <c r="X364" s="44"/>
      <c r="Y364" s="137"/>
      <c r="Z364" s="2"/>
      <c r="AA364" s="213"/>
      <c r="AB364" s="44"/>
      <c r="AC364" s="32"/>
      <c r="AD364" s="26"/>
      <c r="AE364" s="213"/>
      <c r="AF364" s="44"/>
      <c r="AG364" s="133"/>
      <c r="AI364" s="133"/>
    </row>
    <row r="365" spans="1:35" s="136" customFormat="1" ht="15.75" thickBot="1" x14ac:dyDescent="0.3">
      <c r="A365" s="198" t="s">
        <v>1065</v>
      </c>
      <c r="B365" s="4" t="s">
        <v>722</v>
      </c>
      <c r="C365" s="211" t="s">
        <v>74</v>
      </c>
      <c r="D365" s="135">
        <f t="shared" si="30"/>
        <v>18376</v>
      </c>
      <c r="E365" s="503">
        <v>26461.440000000002</v>
      </c>
      <c r="F365" t="s">
        <v>1669</v>
      </c>
      <c r="G365" s="347" t="e">
        <f>VLOOKUP(F365,#REF!,2,0)</f>
        <v>#REF!</v>
      </c>
      <c r="H365" s="501">
        <f t="shared" si="29"/>
        <v>42338.304000000004</v>
      </c>
      <c r="I365" s="117" t="s">
        <v>299</v>
      </c>
      <c r="J365" s="2" t="s">
        <v>546</v>
      </c>
      <c r="K365" s="268">
        <v>2</v>
      </c>
      <c r="L365" s="45">
        <f>Список!$C$4</f>
        <v>2832</v>
      </c>
      <c r="M365" s="119" t="s">
        <v>634</v>
      </c>
      <c r="N365" s="2" t="s">
        <v>635</v>
      </c>
      <c r="O365" s="213">
        <v>1</v>
      </c>
      <c r="P365" s="44">
        <f>Список!$C$196</f>
        <v>5690</v>
      </c>
      <c r="Q365" s="119" t="s">
        <v>612</v>
      </c>
      <c r="R365" s="2" t="s">
        <v>613</v>
      </c>
      <c r="S365" s="213">
        <v>2</v>
      </c>
      <c r="T365" s="44">
        <f>Список!$C$213</f>
        <v>3511</v>
      </c>
      <c r="U365" s="154"/>
      <c r="V365" s="2"/>
      <c r="W365" s="213"/>
      <c r="X365" s="44"/>
      <c r="Y365" s="137"/>
      <c r="Z365" s="2"/>
      <c r="AA365" s="213"/>
      <c r="AB365" s="44"/>
      <c r="AC365" s="32"/>
      <c r="AD365" s="26"/>
      <c r="AE365" s="213"/>
      <c r="AF365" s="44"/>
      <c r="AG365" s="133"/>
      <c r="AI365" s="133"/>
    </row>
    <row r="366" spans="1:35" s="136" customFormat="1" ht="15.75" thickBot="1" x14ac:dyDescent="0.3">
      <c r="A366" s="198" t="s">
        <v>1066</v>
      </c>
      <c r="B366" s="4" t="s">
        <v>722</v>
      </c>
      <c r="C366" s="211" t="s">
        <v>75</v>
      </c>
      <c r="D366" s="135">
        <f t="shared" si="30"/>
        <v>20368</v>
      </c>
      <c r="E366" s="503">
        <v>29329.919999999998</v>
      </c>
      <c r="F366" t="s">
        <v>1670</v>
      </c>
      <c r="G366" s="347" t="e">
        <f>VLOOKUP(F366,#REF!,2,0)</f>
        <v>#REF!</v>
      </c>
      <c r="H366" s="501">
        <f t="shared" si="29"/>
        <v>46927.871999999996</v>
      </c>
      <c r="I366" s="117" t="s">
        <v>301</v>
      </c>
      <c r="J366" s="2" t="s">
        <v>546</v>
      </c>
      <c r="K366" s="268">
        <v>2</v>
      </c>
      <c r="L366" s="45">
        <f>Список!$C$5</f>
        <v>3500</v>
      </c>
      <c r="M366" s="119" t="s">
        <v>634</v>
      </c>
      <c r="N366" s="2" t="s">
        <v>635</v>
      </c>
      <c r="O366" s="213">
        <v>1</v>
      </c>
      <c r="P366" s="44">
        <f>Список!$C$196</f>
        <v>5690</v>
      </c>
      <c r="Q366" s="119" t="s">
        <v>614</v>
      </c>
      <c r="R366" s="2" t="s">
        <v>615</v>
      </c>
      <c r="S366" s="213">
        <v>2</v>
      </c>
      <c r="T366" s="44">
        <f>Список!$C$214</f>
        <v>3839</v>
      </c>
      <c r="U366" s="154"/>
      <c r="V366" s="2"/>
      <c r="W366" s="213"/>
      <c r="X366" s="44"/>
      <c r="Y366" s="137"/>
      <c r="Z366" s="2"/>
      <c r="AA366" s="213"/>
      <c r="AB366" s="44"/>
      <c r="AC366" s="32"/>
      <c r="AD366" s="26"/>
      <c r="AE366" s="213"/>
      <c r="AF366" s="44"/>
      <c r="AG366" s="133"/>
      <c r="AI366" s="133"/>
    </row>
    <row r="367" spans="1:35" s="136" customFormat="1" ht="15.75" thickBot="1" x14ac:dyDescent="0.3">
      <c r="A367" s="198" t="s">
        <v>1067</v>
      </c>
      <c r="B367" s="4" t="s">
        <v>722</v>
      </c>
      <c r="C367" s="211" t="s">
        <v>76</v>
      </c>
      <c r="D367" s="135">
        <f t="shared" si="30"/>
        <v>20894</v>
      </c>
      <c r="E367" s="503">
        <v>30087.360000000001</v>
      </c>
      <c r="F367" t="s">
        <v>1671</v>
      </c>
      <c r="G367" s="347" t="e">
        <f>VLOOKUP(F367,#REF!,2,0)</f>
        <v>#REF!</v>
      </c>
      <c r="H367" s="501">
        <f t="shared" si="29"/>
        <v>48139.775999999998</v>
      </c>
      <c r="I367" s="117" t="s">
        <v>303</v>
      </c>
      <c r="J367" s="2" t="s">
        <v>546</v>
      </c>
      <c r="K367" s="268">
        <v>2</v>
      </c>
      <c r="L367" s="45">
        <f>Список!$C$6</f>
        <v>3763</v>
      </c>
      <c r="M367" s="119" t="s">
        <v>634</v>
      </c>
      <c r="N367" s="2" t="s">
        <v>635</v>
      </c>
      <c r="O367" s="213">
        <v>1</v>
      </c>
      <c r="P367" s="44">
        <f>Список!$C$196</f>
        <v>5690</v>
      </c>
      <c r="Q367" s="119" t="s">
        <v>616</v>
      </c>
      <c r="R367" s="2" t="s">
        <v>617</v>
      </c>
      <c r="S367" s="213">
        <v>2</v>
      </c>
      <c r="T367" s="44">
        <f>Список!$C$215</f>
        <v>3839</v>
      </c>
      <c r="U367" s="154"/>
      <c r="V367" s="2"/>
      <c r="W367" s="213"/>
      <c r="X367" s="44"/>
      <c r="Y367" s="137"/>
      <c r="Z367" s="2"/>
      <c r="AA367" s="213"/>
      <c r="AB367" s="44"/>
      <c r="AC367" s="32"/>
      <c r="AD367" s="26"/>
      <c r="AE367" s="213"/>
      <c r="AF367" s="44"/>
      <c r="AG367" s="133"/>
      <c r="AI367" s="133"/>
    </row>
    <row r="368" spans="1:35" s="136" customFormat="1" ht="15.75" thickBot="1" x14ac:dyDescent="0.3">
      <c r="A368" s="198" t="s">
        <v>1068</v>
      </c>
      <c r="B368" s="4" t="s">
        <v>722</v>
      </c>
      <c r="C368" s="211" t="s">
        <v>77</v>
      </c>
      <c r="D368" s="135">
        <f t="shared" si="30"/>
        <v>17593</v>
      </c>
      <c r="E368" s="503">
        <v>25333.919999999998</v>
      </c>
      <c r="F368" t="s">
        <v>1672</v>
      </c>
      <c r="G368" s="347" t="e">
        <f>VLOOKUP(F368,#REF!,2,0)</f>
        <v>#REF!</v>
      </c>
      <c r="H368" s="501">
        <f t="shared" si="29"/>
        <v>40534.271999999997</v>
      </c>
      <c r="I368" s="117" t="s">
        <v>305</v>
      </c>
      <c r="J368" s="2" t="s">
        <v>546</v>
      </c>
      <c r="K368" s="268">
        <v>2</v>
      </c>
      <c r="L368" s="45">
        <f>Список!$C$7</f>
        <v>2635</v>
      </c>
      <c r="M368" s="119" t="s">
        <v>636</v>
      </c>
      <c r="N368" s="2" t="s">
        <v>637</v>
      </c>
      <c r="O368" s="213">
        <v>1</v>
      </c>
      <c r="P368" s="44">
        <f>Список!$C$197</f>
        <v>6273</v>
      </c>
      <c r="Q368" s="119" t="s">
        <v>608</v>
      </c>
      <c r="R368" s="2" t="s">
        <v>609</v>
      </c>
      <c r="S368" s="213">
        <v>2</v>
      </c>
      <c r="T368" s="44">
        <f>Список!$C$211</f>
        <v>3025</v>
      </c>
      <c r="U368" s="154"/>
      <c r="V368" s="2"/>
      <c r="W368" s="213"/>
      <c r="X368" s="44"/>
      <c r="Y368" s="137"/>
      <c r="Z368" s="2"/>
      <c r="AA368" s="213"/>
      <c r="AB368" s="44"/>
      <c r="AC368" s="32"/>
      <c r="AD368" s="26"/>
      <c r="AE368" s="213"/>
      <c r="AF368" s="44"/>
      <c r="AG368" s="133"/>
      <c r="AI368" s="133"/>
    </row>
    <row r="369" spans="1:35" s="136" customFormat="1" ht="15.75" thickBot="1" x14ac:dyDescent="0.3">
      <c r="A369" s="198" t="s">
        <v>1069</v>
      </c>
      <c r="B369" s="4" t="s">
        <v>722</v>
      </c>
      <c r="C369" s="211" t="s">
        <v>78</v>
      </c>
      <c r="D369" s="135">
        <f t="shared" si="30"/>
        <v>18529</v>
      </c>
      <c r="E369" s="503">
        <v>26681.760000000002</v>
      </c>
      <c r="F369" t="s">
        <v>1673</v>
      </c>
      <c r="G369" s="347" t="e">
        <f>VLOOKUP(F369,#REF!,2,0)</f>
        <v>#REF!</v>
      </c>
      <c r="H369" s="501">
        <f t="shared" si="29"/>
        <v>42690.816000000006</v>
      </c>
      <c r="I369" s="117" t="s">
        <v>307</v>
      </c>
      <c r="J369" s="2" t="s">
        <v>546</v>
      </c>
      <c r="K369" s="268">
        <v>2</v>
      </c>
      <c r="L369" s="45">
        <f>Список!$C$8</f>
        <v>3006</v>
      </c>
      <c r="M369" s="119" t="s">
        <v>636</v>
      </c>
      <c r="N369" s="2" t="s">
        <v>637</v>
      </c>
      <c r="O369" s="213">
        <v>1</v>
      </c>
      <c r="P369" s="44">
        <f>Список!$C$197</f>
        <v>6273</v>
      </c>
      <c r="Q369" s="119" t="s">
        <v>610</v>
      </c>
      <c r="R369" s="2" t="s">
        <v>611</v>
      </c>
      <c r="S369" s="213">
        <v>2</v>
      </c>
      <c r="T369" s="44">
        <f>Список!$C$212</f>
        <v>3122</v>
      </c>
      <c r="U369" s="154"/>
      <c r="V369" s="2"/>
      <c r="W369" s="213"/>
      <c r="X369" s="44"/>
      <c r="Y369" s="137"/>
      <c r="Z369" s="2"/>
      <c r="AA369" s="213"/>
      <c r="AB369" s="44"/>
      <c r="AC369" s="32"/>
      <c r="AD369" s="26"/>
      <c r="AE369" s="213"/>
      <c r="AF369" s="44"/>
      <c r="AG369" s="133"/>
      <c r="AI369" s="133"/>
    </row>
    <row r="370" spans="1:35" s="136" customFormat="1" ht="15.75" thickBot="1" x14ac:dyDescent="0.3">
      <c r="A370" s="198" t="s">
        <v>1070</v>
      </c>
      <c r="B370" s="4" t="s">
        <v>722</v>
      </c>
      <c r="C370" s="211" t="s">
        <v>79</v>
      </c>
      <c r="D370" s="135">
        <f t="shared" si="30"/>
        <v>20051</v>
      </c>
      <c r="E370" s="503">
        <v>28873.440000000002</v>
      </c>
      <c r="F370" t="s">
        <v>1674</v>
      </c>
      <c r="G370" s="347" t="e">
        <f>VLOOKUP(F370,#REF!,2,0)</f>
        <v>#REF!</v>
      </c>
      <c r="H370" s="501">
        <f t="shared" si="29"/>
        <v>46197.504000000001</v>
      </c>
      <c r="I370" s="117" t="s">
        <v>308</v>
      </c>
      <c r="J370" s="2" t="s">
        <v>546</v>
      </c>
      <c r="K370" s="268">
        <v>2</v>
      </c>
      <c r="L370" s="45">
        <f>Список!$C$9</f>
        <v>3378</v>
      </c>
      <c r="M370" s="119" t="s">
        <v>636</v>
      </c>
      <c r="N370" s="2" t="s">
        <v>637</v>
      </c>
      <c r="O370" s="213">
        <v>1</v>
      </c>
      <c r="P370" s="44">
        <f>Список!$C$197</f>
        <v>6273</v>
      </c>
      <c r="Q370" s="119" t="s">
        <v>612</v>
      </c>
      <c r="R370" s="2" t="s">
        <v>613</v>
      </c>
      <c r="S370" s="213">
        <v>2</v>
      </c>
      <c r="T370" s="44">
        <f>Список!$C$213</f>
        <v>3511</v>
      </c>
      <c r="U370" s="154"/>
      <c r="V370" s="2"/>
      <c r="W370" s="213"/>
      <c r="X370" s="44"/>
      <c r="Y370" s="137"/>
      <c r="Z370" s="2"/>
      <c r="AA370" s="213"/>
      <c r="AB370" s="44"/>
      <c r="AC370" s="32"/>
      <c r="AD370" s="26"/>
      <c r="AE370" s="213"/>
      <c r="AF370" s="44"/>
      <c r="AG370" s="133"/>
      <c r="AI370" s="133"/>
    </row>
    <row r="371" spans="1:35" s="136" customFormat="1" ht="15.75" thickBot="1" x14ac:dyDescent="0.3">
      <c r="A371" s="198" t="s">
        <v>1071</v>
      </c>
      <c r="B371" s="4" t="s">
        <v>722</v>
      </c>
      <c r="C371" s="211" t="s">
        <v>80</v>
      </c>
      <c r="D371" s="135">
        <f t="shared" si="30"/>
        <v>21443</v>
      </c>
      <c r="E371" s="503">
        <v>30877.919999999998</v>
      </c>
      <c r="F371" t="s">
        <v>1675</v>
      </c>
      <c r="G371" s="347" t="e">
        <f>VLOOKUP(F371,#REF!,2,0)</f>
        <v>#REF!</v>
      </c>
      <c r="H371" s="501">
        <f t="shared" si="29"/>
        <v>49404.671999999991</v>
      </c>
      <c r="I371" s="117" t="s">
        <v>309</v>
      </c>
      <c r="J371" s="2" t="s">
        <v>546</v>
      </c>
      <c r="K371" s="268">
        <v>2</v>
      </c>
      <c r="L371" s="45">
        <f>Список!$C$10</f>
        <v>3746</v>
      </c>
      <c r="M371" s="119" t="s">
        <v>636</v>
      </c>
      <c r="N371" s="2" t="s">
        <v>637</v>
      </c>
      <c r="O371" s="213">
        <v>1</v>
      </c>
      <c r="P371" s="44">
        <f>Список!$C$197</f>
        <v>6273</v>
      </c>
      <c r="Q371" s="119" t="s">
        <v>614</v>
      </c>
      <c r="R371" s="2" t="s">
        <v>615</v>
      </c>
      <c r="S371" s="213">
        <v>2</v>
      </c>
      <c r="T371" s="44">
        <f>Список!$C$214</f>
        <v>3839</v>
      </c>
      <c r="U371" s="154"/>
      <c r="V371" s="2"/>
      <c r="W371" s="213"/>
      <c r="X371" s="44"/>
      <c r="Y371" s="137"/>
      <c r="Z371" s="2"/>
      <c r="AA371" s="213"/>
      <c r="AB371" s="44"/>
      <c r="AC371" s="32"/>
      <c r="AD371" s="26"/>
      <c r="AE371" s="213"/>
      <c r="AF371" s="44"/>
      <c r="AG371" s="133"/>
      <c r="AI371" s="133"/>
    </row>
    <row r="372" spans="1:35" s="139" customFormat="1" ht="15.75" thickBot="1" x14ac:dyDescent="0.3">
      <c r="A372" s="199" t="s">
        <v>1072</v>
      </c>
      <c r="B372" s="13" t="s">
        <v>722</v>
      </c>
      <c r="C372" s="212" t="s">
        <v>81</v>
      </c>
      <c r="D372" s="138">
        <f t="shared" si="30"/>
        <v>22191</v>
      </c>
      <c r="E372" s="506">
        <v>31955.040000000001</v>
      </c>
      <c r="F372" t="s">
        <v>1676</v>
      </c>
      <c r="G372" s="347" t="e">
        <f>VLOOKUP(F372,#REF!,2,0)</f>
        <v>#REF!</v>
      </c>
      <c r="H372" s="501">
        <f t="shared" si="29"/>
        <v>51128.063999999998</v>
      </c>
      <c r="I372" s="118" t="s">
        <v>310</v>
      </c>
      <c r="J372" s="55" t="s">
        <v>546</v>
      </c>
      <c r="K372" s="269">
        <v>2</v>
      </c>
      <c r="L372" s="67">
        <f>Список!$C$11</f>
        <v>4120</v>
      </c>
      <c r="M372" s="120" t="s">
        <v>636</v>
      </c>
      <c r="N372" s="55" t="s">
        <v>637</v>
      </c>
      <c r="O372" s="214">
        <v>1</v>
      </c>
      <c r="P372" s="71">
        <f>Список!$C$197</f>
        <v>6273</v>
      </c>
      <c r="Q372" s="120" t="s">
        <v>616</v>
      </c>
      <c r="R372" s="55" t="s">
        <v>617</v>
      </c>
      <c r="S372" s="214">
        <v>2</v>
      </c>
      <c r="T372" s="71">
        <f>Список!$C$215</f>
        <v>3839</v>
      </c>
      <c r="U372" s="150"/>
      <c r="V372" s="55"/>
      <c r="W372" s="214"/>
      <c r="X372" s="71"/>
      <c r="Y372" s="140"/>
      <c r="Z372" s="55"/>
      <c r="AA372" s="214"/>
      <c r="AB372" s="71"/>
      <c r="AC372" s="49"/>
      <c r="AD372" s="50"/>
      <c r="AE372" s="214"/>
      <c r="AF372" s="71"/>
      <c r="AG372" s="133"/>
      <c r="AI372" s="133"/>
    </row>
    <row r="373" spans="1:35" s="133" customFormat="1" ht="15.75" thickBot="1" x14ac:dyDescent="0.3">
      <c r="A373" s="197" t="s">
        <v>175</v>
      </c>
      <c r="B373" s="12" t="s">
        <v>176</v>
      </c>
      <c r="C373" s="210" t="s">
        <v>104</v>
      </c>
      <c r="D373" s="132">
        <f t="shared" si="30"/>
        <v>16601</v>
      </c>
      <c r="E373" s="502">
        <v>23905.439999999999</v>
      </c>
      <c r="F373" t="s">
        <v>1677</v>
      </c>
      <c r="G373" s="347" t="e">
        <f>VLOOKUP(F373,#REF!,2,0)</f>
        <v>#REF!</v>
      </c>
      <c r="H373" s="501">
        <f t="shared" si="29"/>
        <v>38248.703999999998</v>
      </c>
      <c r="I373" s="116" t="s">
        <v>331</v>
      </c>
      <c r="J373" s="48" t="s">
        <v>547</v>
      </c>
      <c r="K373" s="265">
        <v>1</v>
      </c>
      <c r="L373" s="66">
        <f>Список!$C$12</f>
        <v>4960</v>
      </c>
      <c r="M373" s="156" t="str">
        <f>Список!$A$186</f>
        <v>O.MPZ-72K</v>
      </c>
      <c r="N373" s="48" t="str">
        <f>Список!$B$186</f>
        <v>Комплект опор П-образных завершающих 720мм</v>
      </c>
      <c r="O373" s="215">
        <v>1</v>
      </c>
      <c r="P373" s="70">
        <f>Список!$C$186</f>
        <v>7802</v>
      </c>
      <c r="Q373" s="157" t="s">
        <v>616</v>
      </c>
      <c r="R373" s="151" t="s">
        <v>617</v>
      </c>
      <c r="S373" s="215">
        <v>1</v>
      </c>
      <c r="T373" s="70">
        <f>Список!$C$215</f>
        <v>3839</v>
      </c>
      <c r="U373" s="149"/>
      <c r="V373" s="48"/>
      <c r="W373" s="215"/>
      <c r="X373" s="70"/>
      <c r="Y373" s="134"/>
      <c r="Z373" s="48"/>
      <c r="AA373" s="215"/>
      <c r="AB373" s="70"/>
      <c r="AC373" s="47"/>
      <c r="AD373" s="54"/>
      <c r="AE373" s="215"/>
      <c r="AF373" s="70"/>
    </row>
    <row r="374" spans="1:35" s="136" customFormat="1" ht="15.75" thickBot="1" x14ac:dyDescent="0.3">
      <c r="A374" s="198" t="s">
        <v>177</v>
      </c>
      <c r="B374" s="4" t="s">
        <v>178</v>
      </c>
      <c r="C374" s="211" t="s">
        <v>104</v>
      </c>
      <c r="D374" s="135">
        <f t="shared" si="30"/>
        <v>16601</v>
      </c>
      <c r="E374" s="503">
        <v>23905.439999999999</v>
      </c>
      <c r="F374" t="s">
        <v>1678</v>
      </c>
      <c r="G374" s="347" t="e">
        <f>VLOOKUP(F374,#REF!,2,0)</f>
        <v>#REF!</v>
      </c>
      <c r="H374" s="501">
        <f t="shared" si="29"/>
        <v>38248.703999999998</v>
      </c>
      <c r="I374" s="117" t="s">
        <v>332</v>
      </c>
      <c r="J374" s="20" t="s">
        <v>547</v>
      </c>
      <c r="K374" s="266">
        <v>1</v>
      </c>
      <c r="L374" s="46">
        <f>Список!$C$13</f>
        <v>4960</v>
      </c>
      <c r="M374" s="119" t="str">
        <f>Список!$A$186</f>
        <v>O.MPZ-72K</v>
      </c>
      <c r="N374" s="2" t="str">
        <f>Список!$B$186</f>
        <v>Комплект опор П-образных завершающих 720мм</v>
      </c>
      <c r="O374" s="213">
        <v>1</v>
      </c>
      <c r="P374" s="44">
        <f>Список!$C$186</f>
        <v>7802</v>
      </c>
      <c r="Q374" s="158" t="s">
        <v>616</v>
      </c>
      <c r="R374" s="153" t="s">
        <v>617</v>
      </c>
      <c r="S374" s="213">
        <v>1</v>
      </c>
      <c r="T374" s="44">
        <f>Список!$C$215</f>
        <v>3839</v>
      </c>
      <c r="U374" s="154"/>
      <c r="V374" s="2"/>
      <c r="W374" s="213"/>
      <c r="X374" s="44"/>
      <c r="Y374" s="137"/>
      <c r="Z374" s="2"/>
      <c r="AA374" s="213"/>
      <c r="AB374" s="44"/>
      <c r="AC374" s="32"/>
      <c r="AD374" s="26"/>
      <c r="AE374" s="213"/>
      <c r="AF374" s="44"/>
      <c r="AG374" s="133"/>
      <c r="AI374" s="133"/>
    </row>
    <row r="375" spans="1:35" s="136" customFormat="1" ht="15.75" thickBot="1" x14ac:dyDescent="0.3">
      <c r="A375" s="198" t="s">
        <v>179</v>
      </c>
      <c r="B375" s="4" t="s">
        <v>176</v>
      </c>
      <c r="C375" s="211" t="s">
        <v>102</v>
      </c>
      <c r="D375" s="135">
        <f t="shared" si="30"/>
        <v>16152</v>
      </c>
      <c r="E375" s="503">
        <v>23258.880000000001</v>
      </c>
      <c r="F375" t="s">
        <v>1679</v>
      </c>
      <c r="G375" s="347" t="e">
        <f>VLOOKUP(F375,#REF!,2,0)</f>
        <v>#REF!</v>
      </c>
      <c r="H375" s="501">
        <f t="shared" si="29"/>
        <v>37214.207999999999</v>
      </c>
      <c r="I375" s="117" t="s">
        <v>329</v>
      </c>
      <c r="J375" s="20" t="s">
        <v>547</v>
      </c>
      <c r="K375" s="266">
        <v>1</v>
      </c>
      <c r="L375" s="46">
        <f>Список!$C$14</f>
        <v>4511</v>
      </c>
      <c r="M375" s="119" t="str">
        <f>Список!$A$186</f>
        <v>O.MPZ-72K</v>
      </c>
      <c r="N375" s="2" t="str">
        <f>Список!$B$186</f>
        <v>Комплект опор П-образных завершающих 720мм</v>
      </c>
      <c r="O375" s="213">
        <v>1</v>
      </c>
      <c r="P375" s="44">
        <f>Список!$C$186</f>
        <v>7802</v>
      </c>
      <c r="Q375" s="119" t="s">
        <v>614</v>
      </c>
      <c r="R375" s="2" t="s">
        <v>615</v>
      </c>
      <c r="S375" s="213">
        <v>1</v>
      </c>
      <c r="T375" s="44">
        <f>Список!$C$214</f>
        <v>3839</v>
      </c>
      <c r="U375" s="154"/>
      <c r="V375" s="2"/>
      <c r="W375" s="213"/>
      <c r="X375" s="44"/>
      <c r="Y375" s="137"/>
      <c r="Z375" s="2"/>
      <c r="AA375" s="213"/>
      <c r="AB375" s="44"/>
      <c r="AC375" s="32"/>
      <c r="AD375" s="26"/>
      <c r="AE375" s="213"/>
      <c r="AF375" s="44"/>
      <c r="AG375" s="133"/>
      <c r="AI375" s="133"/>
    </row>
    <row r="376" spans="1:35" s="136" customFormat="1" ht="15.75" thickBot="1" x14ac:dyDescent="0.3">
      <c r="A376" s="198" t="s">
        <v>180</v>
      </c>
      <c r="B376" s="4" t="s">
        <v>178</v>
      </c>
      <c r="C376" s="211" t="s">
        <v>102</v>
      </c>
      <c r="D376" s="135">
        <f t="shared" si="30"/>
        <v>16152</v>
      </c>
      <c r="E376" s="503">
        <v>23258.880000000001</v>
      </c>
      <c r="F376" t="s">
        <v>1680</v>
      </c>
      <c r="G376" s="347" t="e">
        <f>VLOOKUP(F376,#REF!,2,0)</f>
        <v>#REF!</v>
      </c>
      <c r="H376" s="501">
        <f t="shared" si="29"/>
        <v>37214.207999999999</v>
      </c>
      <c r="I376" s="117" t="s">
        <v>330</v>
      </c>
      <c r="J376" s="20" t="s">
        <v>547</v>
      </c>
      <c r="K376" s="266">
        <v>1</v>
      </c>
      <c r="L376" s="46">
        <f>Список!$C$15</f>
        <v>4511</v>
      </c>
      <c r="M376" s="119" t="str">
        <f>Список!$A$186</f>
        <v>O.MPZ-72K</v>
      </c>
      <c r="N376" s="2" t="str">
        <f>Список!$B$186</f>
        <v>Комплект опор П-образных завершающих 720мм</v>
      </c>
      <c r="O376" s="213">
        <v>1</v>
      </c>
      <c r="P376" s="44">
        <f>Список!$C$186</f>
        <v>7802</v>
      </c>
      <c r="Q376" s="119" t="s">
        <v>614</v>
      </c>
      <c r="R376" s="2" t="s">
        <v>615</v>
      </c>
      <c r="S376" s="213">
        <v>1</v>
      </c>
      <c r="T376" s="44">
        <f>Список!$C$214</f>
        <v>3839</v>
      </c>
      <c r="U376" s="154"/>
      <c r="V376" s="2"/>
      <c r="W376" s="213"/>
      <c r="X376" s="44"/>
      <c r="Y376" s="137"/>
      <c r="Z376" s="2"/>
      <c r="AA376" s="213"/>
      <c r="AB376" s="44"/>
      <c r="AC376" s="32"/>
      <c r="AD376" s="26"/>
      <c r="AE376" s="213"/>
      <c r="AF376" s="44"/>
      <c r="AG376" s="133"/>
      <c r="AI376" s="133"/>
    </row>
    <row r="377" spans="1:35" s="136" customFormat="1" ht="15.75" thickBot="1" x14ac:dyDescent="0.3">
      <c r="A377" s="198" t="s">
        <v>181</v>
      </c>
      <c r="B377" s="4" t="s">
        <v>176</v>
      </c>
      <c r="C377" s="211" t="s">
        <v>105</v>
      </c>
      <c r="D377" s="135">
        <f t="shared" si="30"/>
        <v>16777</v>
      </c>
      <c r="E377" s="503">
        <v>24158.880000000001</v>
      </c>
      <c r="F377" t="s">
        <v>1681</v>
      </c>
      <c r="G377" s="347" t="e">
        <f>VLOOKUP(F377,#REF!,2,0)</f>
        <v>#REF!</v>
      </c>
      <c r="H377" s="501">
        <f t="shared" si="29"/>
        <v>38654.207999999999</v>
      </c>
      <c r="I377" s="117" t="s">
        <v>333</v>
      </c>
      <c r="J377" s="20" t="s">
        <v>547</v>
      </c>
      <c r="K377" s="266">
        <v>1</v>
      </c>
      <c r="L377" s="46">
        <f>Список!$C$16</f>
        <v>5136</v>
      </c>
      <c r="M377" s="119" t="str">
        <f>Список!$A$188</f>
        <v>O.MPZ-80K</v>
      </c>
      <c r="N377" s="2" t="str">
        <f>Список!$B$188</f>
        <v>Комплект опор П-образных завершающих 800мм</v>
      </c>
      <c r="O377" s="213">
        <v>1</v>
      </c>
      <c r="P377" s="44">
        <f>Список!$C$188</f>
        <v>7802</v>
      </c>
      <c r="Q377" s="119" t="s">
        <v>614</v>
      </c>
      <c r="R377" s="2" t="s">
        <v>615</v>
      </c>
      <c r="S377" s="213">
        <v>1</v>
      </c>
      <c r="T377" s="44">
        <f>Список!$C$214</f>
        <v>3839</v>
      </c>
      <c r="U377" s="154"/>
      <c r="V377" s="2"/>
      <c r="W377" s="213"/>
      <c r="X377" s="44"/>
      <c r="Y377" s="137"/>
      <c r="Z377" s="2"/>
      <c r="AA377" s="213"/>
      <c r="AB377" s="44"/>
      <c r="AC377" s="32"/>
      <c r="AD377" s="26"/>
      <c r="AE377" s="213"/>
      <c r="AF377" s="44"/>
      <c r="AG377" s="133"/>
      <c r="AI377" s="133"/>
    </row>
    <row r="378" spans="1:35" s="136" customFormat="1" ht="15.75" thickBot="1" x14ac:dyDescent="0.3">
      <c r="A378" s="198" t="s">
        <v>182</v>
      </c>
      <c r="B378" s="4" t="s">
        <v>178</v>
      </c>
      <c r="C378" s="211" t="s">
        <v>105</v>
      </c>
      <c r="D378" s="135">
        <f t="shared" si="30"/>
        <v>16777</v>
      </c>
      <c r="E378" s="503">
        <v>24158.880000000001</v>
      </c>
      <c r="F378" t="s">
        <v>1682</v>
      </c>
      <c r="G378" s="347" t="e">
        <f>VLOOKUP(F378,#REF!,2,0)</f>
        <v>#REF!</v>
      </c>
      <c r="H378" s="501">
        <f t="shared" si="29"/>
        <v>38654.207999999999</v>
      </c>
      <c r="I378" s="117" t="s">
        <v>334</v>
      </c>
      <c r="J378" s="20" t="s">
        <v>547</v>
      </c>
      <c r="K378" s="266">
        <v>1</v>
      </c>
      <c r="L378" s="46">
        <f>Список!$C$17</f>
        <v>5136</v>
      </c>
      <c r="M378" s="119" t="str">
        <f>Список!$A$188</f>
        <v>O.MPZ-80K</v>
      </c>
      <c r="N378" s="2" t="str">
        <f>Список!$B$188</f>
        <v>Комплект опор П-образных завершающих 800мм</v>
      </c>
      <c r="O378" s="213">
        <v>1</v>
      </c>
      <c r="P378" s="44">
        <f>Список!$C$188</f>
        <v>7802</v>
      </c>
      <c r="Q378" s="119" t="s">
        <v>614</v>
      </c>
      <c r="R378" s="2" t="s">
        <v>615</v>
      </c>
      <c r="S378" s="213">
        <v>1</v>
      </c>
      <c r="T378" s="44">
        <f>Список!$C$214</f>
        <v>3839</v>
      </c>
      <c r="U378" s="154"/>
      <c r="V378" s="2"/>
      <c r="W378" s="213"/>
      <c r="X378" s="44"/>
      <c r="Y378" s="137"/>
      <c r="Z378" s="2"/>
      <c r="AA378" s="213"/>
      <c r="AB378" s="44"/>
      <c r="AC378" s="32"/>
      <c r="AD378" s="26"/>
      <c r="AE378" s="213"/>
      <c r="AF378" s="44"/>
      <c r="AG378" s="133"/>
      <c r="AI378" s="133"/>
    </row>
    <row r="379" spans="1:35" s="136" customFormat="1" ht="15.75" thickBot="1" x14ac:dyDescent="0.3">
      <c r="A379" s="198" t="s">
        <v>183</v>
      </c>
      <c r="B379" s="4" t="s">
        <v>176</v>
      </c>
      <c r="C379" s="211" t="s">
        <v>106</v>
      </c>
      <c r="D379" s="135">
        <f t="shared" si="30"/>
        <v>17266</v>
      </c>
      <c r="E379" s="503">
        <v>24863.040000000001</v>
      </c>
      <c r="F379" t="s">
        <v>1683</v>
      </c>
      <c r="G379" s="347" t="e">
        <f>VLOOKUP(F379,#REF!,2,0)</f>
        <v>#REF!</v>
      </c>
      <c r="H379" s="501">
        <f t="shared" si="29"/>
        <v>39780.864000000001</v>
      </c>
      <c r="I379" s="117" t="s">
        <v>335</v>
      </c>
      <c r="J379" s="20" t="s">
        <v>547</v>
      </c>
      <c r="K379" s="266">
        <v>1</v>
      </c>
      <c r="L379" s="46">
        <f>Список!$C$18</f>
        <v>5625</v>
      </c>
      <c r="M379" s="119" t="str">
        <f>Список!$A$188</f>
        <v>O.MPZ-80K</v>
      </c>
      <c r="N379" s="2" t="str">
        <f>Список!$B$188</f>
        <v>Комплект опор П-образных завершающих 800мм</v>
      </c>
      <c r="O379" s="213">
        <v>1</v>
      </c>
      <c r="P379" s="44">
        <f>Список!$C$188</f>
        <v>7802</v>
      </c>
      <c r="Q379" s="158" t="s">
        <v>616</v>
      </c>
      <c r="R379" s="153" t="s">
        <v>617</v>
      </c>
      <c r="S379" s="213">
        <v>1</v>
      </c>
      <c r="T379" s="44">
        <f>Список!$C$215</f>
        <v>3839</v>
      </c>
      <c r="U379" s="154"/>
      <c r="V379" s="2"/>
      <c r="W379" s="213"/>
      <c r="X379" s="44"/>
      <c r="Y379" s="137"/>
      <c r="Z379" s="2"/>
      <c r="AA379" s="213"/>
      <c r="AB379" s="44"/>
      <c r="AC379" s="32"/>
      <c r="AD379" s="26"/>
      <c r="AE379" s="213"/>
      <c r="AF379" s="44"/>
      <c r="AG379" s="133"/>
      <c r="AI379" s="133"/>
    </row>
    <row r="380" spans="1:35" s="139" customFormat="1" ht="15.75" thickBot="1" x14ac:dyDescent="0.3">
      <c r="A380" s="199" t="s">
        <v>184</v>
      </c>
      <c r="B380" s="13" t="s">
        <v>178</v>
      </c>
      <c r="C380" s="212" t="s">
        <v>106</v>
      </c>
      <c r="D380" s="138">
        <f t="shared" si="30"/>
        <v>17266</v>
      </c>
      <c r="E380" s="506">
        <v>24863.040000000001</v>
      </c>
      <c r="F380" t="s">
        <v>1684</v>
      </c>
      <c r="G380" s="347" t="e">
        <f>VLOOKUP(F380,#REF!,2,0)</f>
        <v>#REF!</v>
      </c>
      <c r="H380" s="501">
        <f t="shared" si="29"/>
        <v>39780.864000000001</v>
      </c>
      <c r="I380" s="118" t="s">
        <v>336</v>
      </c>
      <c r="J380" s="122" t="s">
        <v>547</v>
      </c>
      <c r="K380" s="267">
        <v>1</v>
      </c>
      <c r="L380" s="68">
        <f>Список!$C$19</f>
        <v>5625</v>
      </c>
      <c r="M380" s="120" t="str">
        <f>Список!$A$188</f>
        <v>O.MPZ-80K</v>
      </c>
      <c r="N380" s="55" t="str">
        <f>Список!$B$188</f>
        <v>Комплект опор П-образных завершающих 800мм</v>
      </c>
      <c r="O380" s="214">
        <v>1</v>
      </c>
      <c r="P380" s="71">
        <f>Список!$C$188</f>
        <v>7802</v>
      </c>
      <c r="Q380" s="120" t="s">
        <v>616</v>
      </c>
      <c r="R380" s="55" t="s">
        <v>617</v>
      </c>
      <c r="S380" s="214">
        <v>1</v>
      </c>
      <c r="T380" s="71">
        <f>Список!$C$215</f>
        <v>3839</v>
      </c>
      <c r="U380" s="150"/>
      <c r="V380" s="55"/>
      <c r="W380" s="214"/>
      <c r="X380" s="71"/>
      <c r="Y380" s="140"/>
      <c r="Z380" s="55"/>
      <c r="AA380" s="214"/>
      <c r="AB380" s="71"/>
      <c r="AC380" s="49"/>
      <c r="AD380" s="50"/>
      <c r="AE380" s="214"/>
      <c r="AF380" s="71"/>
      <c r="AG380" s="133"/>
      <c r="AI380" s="133"/>
    </row>
    <row r="381" spans="1:35" s="133" customFormat="1" ht="15.75" thickBot="1" x14ac:dyDescent="0.3">
      <c r="A381" s="197" t="s">
        <v>1009</v>
      </c>
      <c r="B381" s="8" t="s">
        <v>173</v>
      </c>
      <c r="C381" s="210" t="s">
        <v>108</v>
      </c>
      <c r="D381" s="132">
        <f t="shared" si="30"/>
        <v>28321</v>
      </c>
      <c r="E381" s="502">
        <v>40782.240000000005</v>
      </c>
      <c r="F381" t="s">
        <v>1685</v>
      </c>
      <c r="G381" s="347" t="e">
        <f>VLOOKUP(F381,#REF!,2,0)</f>
        <v>#REF!</v>
      </c>
      <c r="H381" s="501">
        <f t="shared" si="29"/>
        <v>65251.584000000003</v>
      </c>
      <c r="I381" s="116" t="s">
        <v>331</v>
      </c>
      <c r="J381" s="48" t="s">
        <v>547</v>
      </c>
      <c r="K381" s="265">
        <v>1</v>
      </c>
      <c r="L381" s="66">
        <f>Список!$C$12</f>
        <v>4960</v>
      </c>
      <c r="M381" s="116" t="s">
        <v>332</v>
      </c>
      <c r="N381" s="48" t="s">
        <v>547</v>
      </c>
      <c r="O381" s="210">
        <v>1</v>
      </c>
      <c r="P381" s="66">
        <f>Список!$C$13</f>
        <v>4960</v>
      </c>
      <c r="Q381" s="156" t="str">
        <f>Список!$A$190</f>
        <v>O.MPZ-147K</v>
      </c>
      <c r="R381" s="48" t="str">
        <f>Список!$B$190</f>
        <v>Комплект опор П-образных завершающих 1475мм</v>
      </c>
      <c r="S381" s="215">
        <v>1</v>
      </c>
      <c r="T381" s="70">
        <f>Список!$C$190</f>
        <v>10723</v>
      </c>
      <c r="U381" s="157" t="s">
        <v>616</v>
      </c>
      <c r="V381" s="151" t="s">
        <v>617</v>
      </c>
      <c r="W381" s="215">
        <v>2</v>
      </c>
      <c r="X381" s="70">
        <f>Список!$C$215</f>
        <v>3839</v>
      </c>
      <c r="Y381" s="134"/>
      <c r="Z381" s="48"/>
      <c r="AA381" s="215"/>
      <c r="AB381" s="70"/>
      <c r="AC381" s="47"/>
      <c r="AD381" s="54"/>
      <c r="AE381" s="215"/>
      <c r="AF381" s="70"/>
    </row>
    <row r="382" spans="1:35" s="136" customFormat="1" ht="15.75" thickBot="1" x14ac:dyDescent="0.3">
      <c r="A382" s="198" t="s">
        <v>1010</v>
      </c>
      <c r="B382" s="3" t="s">
        <v>173</v>
      </c>
      <c r="C382" s="211" t="s">
        <v>107</v>
      </c>
      <c r="D382" s="135">
        <f t="shared" si="30"/>
        <v>27423</v>
      </c>
      <c r="E382" s="503">
        <v>39489.120000000003</v>
      </c>
      <c r="F382" t="s">
        <v>1686</v>
      </c>
      <c r="G382" s="347" t="e">
        <f>VLOOKUP(F382,#REF!,2,0)</f>
        <v>#REF!</v>
      </c>
      <c r="H382" s="501">
        <f t="shared" si="29"/>
        <v>63182.592000000004</v>
      </c>
      <c r="I382" s="117" t="s">
        <v>329</v>
      </c>
      <c r="J382" s="20" t="s">
        <v>547</v>
      </c>
      <c r="K382" s="266">
        <v>1</v>
      </c>
      <c r="L382" s="46">
        <f>Список!$C$14</f>
        <v>4511</v>
      </c>
      <c r="M382" s="117" t="s">
        <v>330</v>
      </c>
      <c r="N382" s="20" t="s">
        <v>547</v>
      </c>
      <c r="O382" s="211">
        <v>1</v>
      </c>
      <c r="P382" s="46">
        <f>Список!$C$15</f>
        <v>4511</v>
      </c>
      <c r="Q382" s="119" t="str">
        <f>Список!$A$190</f>
        <v>O.MPZ-147K</v>
      </c>
      <c r="R382" s="2" t="str">
        <f>Список!$B$190</f>
        <v>Комплект опор П-образных завершающих 1475мм</v>
      </c>
      <c r="S382" s="213">
        <v>1</v>
      </c>
      <c r="T382" s="44">
        <f>Список!$C$190</f>
        <v>10723</v>
      </c>
      <c r="U382" s="119" t="s">
        <v>614</v>
      </c>
      <c r="V382" s="2" t="s">
        <v>615</v>
      </c>
      <c r="W382" s="213">
        <v>2</v>
      </c>
      <c r="X382" s="44">
        <f>Список!$C$214</f>
        <v>3839</v>
      </c>
      <c r="Y382" s="137"/>
      <c r="Z382" s="2"/>
      <c r="AA382" s="213"/>
      <c r="AB382" s="44"/>
      <c r="AC382" s="32"/>
      <c r="AD382" s="26"/>
      <c r="AE382" s="213"/>
      <c r="AF382" s="44"/>
      <c r="AG382" s="133"/>
      <c r="AI382" s="133"/>
    </row>
    <row r="383" spans="1:35" s="136" customFormat="1" ht="15.75" thickBot="1" x14ac:dyDescent="0.3">
      <c r="A383" s="198" t="s">
        <v>1011</v>
      </c>
      <c r="B383" s="3" t="s">
        <v>173</v>
      </c>
      <c r="C383" s="211" t="s">
        <v>109</v>
      </c>
      <c r="D383" s="135">
        <f t="shared" si="30"/>
        <v>29845</v>
      </c>
      <c r="E383" s="503">
        <v>42976.800000000003</v>
      </c>
      <c r="F383" t="s">
        <v>1687</v>
      </c>
      <c r="G383" s="347" t="e">
        <f>VLOOKUP(F383,#REF!,2,0)</f>
        <v>#REF!</v>
      </c>
      <c r="H383" s="501">
        <f t="shared" si="29"/>
        <v>68762.880000000005</v>
      </c>
      <c r="I383" s="117" t="s">
        <v>333</v>
      </c>
      <c r="J383" s="20" t="s">
        <v>547</v>
      </c>
      <c r="K383" s="266">
        <v>1</v>
      </c>
      <c r="L383" s="46">
        <f>Список!$C$16</f>
        <v>5136</v>
      </c>
      <c r="M383" s="117" t="s">
        <v>334</v>
      </c>
      <c r="N383" s="20" t="s">
        <v>547</v>
      </c>
      <c r="O383" s="211">
        <v>1</v>
      </c>
      <c r="P383" s="46">
        <f>Список!$C$17</f>
        <v>5136</v>
      </c>
      <c r="Q383" s="119" t="str">
        <f>Список!$A$192</f>
        <v>O.MPZ-163K</v>
      </c>
      <c r="R383" s="2" t="str">
        <f>Список!$B$192</f>
        <v>Комплект опор П-образных завершающих 1635мм</v>
      </c>
      <c r="S383" s="213">
        <v>1</v>
      </c>
      <c r="T383" s="44">
        <f>Список!$C$192</f>
        <v>11895</v>
      </c>
      <c r="U383" s="119" t="s">
        <v>614</v>
      </c>
      <c r="V383" s="2" t="s">
        <v>615</v>
      </c>
      <c r="W383" s="213">
        <v>2</v>
      </c>
      <c r="X383" s="44">
        <f>Список!$C$214</f>
        <v>3839</v>
      </c>
      <c r="Y383" s="137"/>
      <c r="Z383" s="2"/>
      <c r="AA383" s="213"/>
      <c r="AB383" s="44"/>
      <c r="AC383" s="32"/>
      <c r="AD383" s="26"/>
      <c r="AE383" s="213"/>
      <c r="AF383" s="44"/>
      <c r="AG383" s="133"/>
      <c r="AI383" s="133"/>
    </row>
    <row r="384" spans="1:35" s="139" customFormat="1" ht="15.75" thickBot="1" x14ac:dyDescent="0.3">
      <c r="A384" s="199" t="s">
        <v>1012</v>
      </c>
      <c r="B384" s="11" t="s">
        <v>173</v>
      </c>
      <c r="C384" s="212" t="s">
        <v>110</v>
      </c>
      <c r="D384" s="138">
        <f t="shared" si="30"/>
        <v>30823</v>
      </c>
      <c r="E384" s="506">
        <v>44385.119999999995</v>
      </c>
      <c r="F384" t="s">
        <v>1688</v>
      </c>
      <c r="G384" s="347" t="e">
        <f>VLOOKUP(F384,#REF!,2,0)</f>
        <v>#REF!</v>
      </c>
      <c r="H384" s="501">
        <f t="shared" si="29"/>
        <v>71016.191999999995</v>
      </c>
      <c r="I384" s="118" t="s">
        <v>335</v>
      </c>
      <c r="J384" s="122" t="s">
        <v>547</v>
      </c>
      <c r="K384" s="267">
        <v>1</v>
      </c>
      <c r="L384" s="68">
        <f>Список!$C$18</f>
        <v>5625</v>
      </c>
      <c r="M384" s="118" t="s">
        <v>336</v>
      </c>
      <c r="N384" s="122" t="s">
        <v>547</v>
      </c>
      <c r="O384" s="212">
        <v>1</v>
      </c>
      <c r="P384" s="68">
        <f>Список!$C$19</f>
        <v>5625</v>
      </c>
      <c r="Q384" s="120" t="str">
        <f>Список!$A$192</f>
        <v>O.MPZ-163K</v>
      </c>
      <c r="R384" s="55" t="str">
        <f>Список!$B$192</f>
        <v>Комплект опор П-образных завершающих 1635мм</v>
      </c>
      <c r="S384" s="214">
        <v>1</v>
      </c>
      <c r="T384" s="71">
        <f>Список!$C$192</f>
        <v>11895</v>
      </c>
      <c r="U384" s="120" t="s">
        <v>616</v>
      </c>
      <c r="V384" s="55" t="s">
        <v>617</v>
      </c>
      <c r="W384" s="214">
        <v>2</v>
      </c>
      <c r="X384" s="71">
        <f>Список!$C$215</f>
        <v>3839</v>
      </c>
      <c r="Y384" s="140"/>
      <c r="Z384" s="55"/>
      <c r="AA384" s="214"/>
      <c r="AB384" s="71"/>
      <c r="AC384" s="49"/>
      <c r="AD384" s="50"/>
      <c r="AE384" s="214"/>
      <c r="AF384" s="71"/>
      <c r="AG384" s="133"/>
      <c r="AI384" s="133"/>
    </row>
    <row r="385" spans="1:35" s="133" customFormat="1" ht="15.75" thickBot="1" x14ac:dyDescent="0.3">
      <c r="A385" s="197" t="s">
        <v>185</v>
      </c>
      <c r="B385" s="12" t="s">
        <v>893</v>
      </c>
      <c r="C385" s="210" t="s">
        <v>16</v>
      </c>
      <c r="D385" s="132">
        <f t="shared" si="30"/>
        <v>10686</v>
      </c>
      <c r="E385" s="502">
        <v>15387.84</v>
      </c>
      <c r="F385" t="s">
        <v>1689</v>
      </c>
      <c r="G385" s="347" t="e">
        <f>VLOOKUP(F385,#REF!,2,0)</f>
        <v>#REF!</v>
      </c>
      <c r="H385" s="501">
        <f t="shared" si="29"/>
        <v>24620.544000000002</v>
      </c>
      <c r="I385" s="116" t="s">
        <v>294</v>
      </c>
      <c r="J385" s="54" t="s">
        <v>546</v>
      </c>
      <c r="K385" s="270">
        <v>1</v>
      </c>
      <c r="L385" s="66">
        <f>Список!$C$2</f>
        <v>2705</v>
      </c>
      <c r="M385" s="156" t="s">
        <v>604</v>
      </c>
      <c r="N385" s="48" t="s">
        <v>605</v>
      </c>
      <c r="O385" s="215">
        <v>1</v>
      </c>
      <c r="P385" s="70">
        <f>Список!$C$185</f>
        <v>3902</v>
      </c>
      <c r="Q385" s="235" t="s">
        <v>638</v>
      </c>
      <c r="R385" s="64" t="s">
        <v>639</v>
      </c>
      <c r="S385" s="215">
        <v>1</v>
      </c>
      <c r="T385" s="70">
        <f>Список!$C$226</f>
        <v>1054</v>
      </c>
      <c r="U385" s="156" t="s">
        <v>608</v>
      </c>
      <c r="V385" s="48" t="s">
        <v>609</v>
      </c>
      <c r="W385" s="215">
        <v>1</v>
      </c>
      <c r="X385" s="70">
        <f>Список!$C$211</f>
        <v>3025</v>
      </c>
      <c r="Y385" s="134"/>
      <c r="Z385" s="48"/>
      <c r="AA385" s="215"/>
      <c r="AB385" s="70"/>
      <c r="AC385" s="47"/>
      <c r="AD385" s="54"/>
      <c r="AE385" s="215"/>
      <c r="AF385" s="70"/>
    </row>
    <row r="386" spans="1:35" s="136" customFormat="1" ht="15.75" thickBot="1" x14ac:dyDescent="0.3">
      <c r="A386" s="198" t="s">
        <v>186</v>
      </c>
      <c r="B386" s="4" t="s">
        <v>893</v>
      </c>
      <c r="C386" s="211" t="s">
        <v>17</v>
      </c>
      <c r="D386" s="135">
        <f t="shared" si="30"/>
        <v>10944</v>
      </c>
      <c r="E386" s="503">
        <v>15759.36</v>
      </c>
      <c r="F386" t="s">
        <v>1690</v>
      </c>
      <c r="G386" s="347" t="e">
        <f>VLOOKUP(F386,#REF!,2,0)</f>
        <v>#REF!</v>
      </c>
      <c r="H386" s="501">
        <f t="shared" si="29"/>
        <v>25214.976000000002</v>
      </c>
      <c r="I386" s="117" t="s">
        <v>297</v>
      </c>
      <c r="J386" s="2" t="s">
        <v>546</v>
      </c>
      <c r="K386" s="268">
        <v>1</v>
      </c>
      <c r="L386" s="45">
        <f>Список!$C$3</f>
        <v>2866</v>
      </c>
      <c r="M386" s="119" t="s">
        <v>604</v>
      </c>
      <c r="N386" s="2" t="s">
        <v>605</v>
      </c>
      <c r="O386" s="213">
        <v>1</v>
      </c>
      <c r="P386" s="44">
        <f>Список!$C$185</f>
        <v>3902</v>
      </c>
      <c r="Q386" s="232" t="s">
        <v>638</v>
      </c>
      <c r="R386" s="36" t="s">
        <v>639</v>
      </c>
      <c r="S386" s="213">
        <v>1</v>
      </c>
      <c r="T386" s="44">
        <f>Список!$C$226</f>
        <v>1054</v>
      </c>
      <c r="U386" s="119" t="s">
        <v>610</v>
      </c>
      <c r="V386" s="2" t="s">
        <v>611</v>
      </c>
      <c r="W386" s="213">
        <v>1</v>
      </c>
      <c r="X386" s="44">
        <f>Список!$C$212</f>
        <v>3122</v>
      </c>
      <c r="Y386" s="137"/>
      <c r="Z386" s="2"/>
      <c r="AA386" s="213"/>
      <c r="AB386" s="44"/>
      <c r="AC386" s="32"/>
      <c r="AD386" s="26"/>
      <c r="AE386" s="213"/>
      <c r="AF386" s="44"/>
      <c r="AG386" s="133"/>
      <c r="AI386" s="133"/>
    </row>
    <row r="387" spans="1:35" s="136" customFormat="1" ht="15.75" thickBot="1" x14ac:dyDescent="0.3">
      <c r="A387" s="198" t="s">
        <v>187</v>
      </c>
      <c r="B387" s="4" t="s">
        <v>893</v>
      </c>
      <c r="C387" s="211" t="s">
        <v>18</v>
      </c>
      <c r="D387" s="135">
        <f t="shared" si="30"/>
        <v>11299</v>
      </c>
      <c r="E387" s="503">
        <v>16270.560000000001</v>
      </c>
      <c r="F387" t="s">
        <v>1691</v>
      </c>
      <c r="G387" s="347" t="e">
        <f>VLOOKUP(F387,#REF!,2,0)</f>
        <v>#REF!</v>
      </c>
      <c r="H387" s="501">
        <f t="shared" si="29"/>
        <v>26032.896000000001</v>
      </c>
      <c r="I387" s="117" t="s">
        <v>299</v>
      </c>
      <c r="J387" s="2" t="s">
        <v>546</v>
      </c>
      <c r="K387" s="268">
        <v>1</v>
      </c>
      <c r="L387" s="45">
        <f>Список!$C$4</f>
        <v>2832</v>
      </c>
      <c r="M387" s="119" t="s">
        <v>604</v>
      </c>
      <c r="N387" s="2" t="s">
        <v>605</v>
      </c>
      <c r="O387" s="213">
        <v>1</v>
      </c>
      <c r="P387" s="44">
        <f>Список!$C$185</f>
        <v>3902</v>
      </c>
      <c r="Q387" s="232" t="s">
        <v>638</v>
      </c>
      <c r="R387" s="36" t="s">
        <v>639</v>
      </c>
      <c r="S387" s="213">
        <v>1</v>
      </c>
      <c r="T387" s="44">
        <f>Список!$C$226</f>
        <v>1054</v>
      </c>
      <c r="U387" s="119" t="s">
        <v>612</v>
      </c>
      <c r="V387" s="2" t="s">
        <v>613</v>
      </c>
      <c r="W387" s="213">
        <v>1</v>
      </c>
      <c r="X387" s="44">
        <f>Список!$C$213</f>
        <v>3511</v>
      </c>
      <c r="Y387" s="137"/>
      <c r="Z387" s="2"/>
      <c r="AA387" s="213"/>
      <c r="AB387" s="44"/>
      <c r="AC387" s="32"/>
      <c r="AD387" s="26"/>
      <c r="AE387" s="213"/>
      <c r="AF387" s="44"/>
      <c r="AG387" s="133"/>
      <c r="AI387" s="133"/>
    </row>
    <row r="388" spans="1:35" s="136" customFormat="1" ht="15.75" thickBot="1" x14ac:dyDescent="0.3">
      <c r="A388" s="198" t="s">
        <v>188</v>
      </c>
      <c r="B388" s="4" t="s">
        <v>893</v>
      </c>
      <c r="C388" s="211" t="s">
        <v>19</v>
      </c>
      <c r="D388" s="135">
        <f t="shared" si="30"/>
        <v>12295</v>
      </c>
      <c r="E388" s="503">
        <v>17704.8</v>
      </c>
      <c r="F388" t="s">
        <v>1692</v>
      </c>
      <c r="G388" s="347" t="e">
        <f>VLOOKUP(F388,#REF!,2,0)</f>
        <v>#REF!</v>
      </c>
      <c r="H388" s="501">
        <f t="shared" si="29"/>
        <v>28327.68</v>
      </c>
      <c r="I388" s="117" t="s">
        <v>301</v>
      </c>
      <c r="J388" s="2" t="s">
        <v>546</v>
      </c>
      <c r="K388" s="268">
        <v>1</v>
      </c>
      <c r="L388" s="45">
        <f>Список!$C$5</f>
        <v>3500</v>
      </c>
      <c r="M388" s="119" t="s">
        <v>604</v>
      </c>
      <c r="N388" s="2" t="s">
        <v>605</v>
      </c>
      <c r="O388" s="213">
        <v>1</v>
      </c>
      <c r="P388" s="44">
        <f>Список!$C$185</f>
        <v>3902</v>
      </c>
      <c r="Q388" s="232" t="s">
        <v>638</v>
      </c>
      <c r="R388" s="36" t="s">
        <v>639</v>
      </c>
      <c r="S388" s="213">
        <v>1</v>
      </c>
      <c r="T388" s="44">
        <f>Список!$C$226</f>
        <v>1054</v>
      </c>
      <c r="U388" s="119" t="s">
        <v>614</v>
      </c>
      <c r="V388" s="2" t="s">
        <v>615</v>
      </c>
      <c r="W388" s="213">
        <v>1</v>
      </c>
      <c r="X388" s="44">
        <f>Список!$C$214</f>
        <v>3839</v>
      </c>
      <c r="Y388" s="137"/>
      <c r="Z388" s="2"/>
      <c r="AA388" s="213"/>
      <c r="AB388" s="44"/>
      <c r="AC388" s="32"/>
      <c r="AD388" s="26"/>
      <c r="AE388" s="213"/>
      <c r="AF388" s="44"/>
      <c r="AG388" s="133"/>
      <c r="AI388" s="133"/>
    </row>
    <row r="389" spans="1:35" s="136" customFormat="1" ht="15.75" thickBot="1" x14ac:dyDescent="0.3">
      <c r="A389" s="198" t="s">
        <v>189</v>
      </c>
      <c r="B389" s="4" t="s">
        <v>893</v>
      </c>
      <c r="C389" s="211" t="s">
        <v>20</v>
      </c>
      <c r="D389" s="135">
        <f t="shared" si="30"/>
        <v>12558</v>
      </c>
      <c r="E389" s="503">
        <v>18083.52</v>
      </c>
      <c r="F389" t="s">
        <v>1693</v>
      </c>
      <c r="G389" s="347" t="e">
        <f>VLOOKUP(F389,#REF!,2,0)</f>
        <v>#REF!</v>
      </c>
      <c r="H389" s="501">
        <f t="shared" ref="H389:H452" si="31">E389+E389*60%</f>
        <v>28933.631999999998</v>
      </c>
      <c r="I389" s="117" t="s">
        <v>303</v>
      </c>
      <c r="J389" s="2" t="s">
        <v>546</v>
      </c>
      <c r="K389" s="268">
        <v>1</v>
      </c>
      <c r="L389" s="45">
        <f>Список!$C$6</f>
        <v>3763</v>
      </c>
      <c r="M389" s="119" t="s">
        <v>604</v>
      </c>
      <c r="N389" s="2" t="s">
        <v>605</v>
      </c>
      <c r="O389" s="213">
        <v>1</v>
      </c>
      <c r="P389" s="44">
        <f>Список!$C$185</f>
        <v>3902</v>
      </c>
      <c r="Q389" s="232" t="s">
        <v>638</v>
      </c>
      <c r="R389" s="36" t="s">
        <v>639</v>
      </c>
      <c r="S389" s="213">
        <v>1</v>
      </c>
      <c r="T389" s="44">
        <f>Список!$C$226</f>
        <v>1054</v>
      </c>
      <c r="U389" s="158" t="s">
        <v>616</v>
      </c>
      <c r="V389" s="153" t="s">
        <v>617</v>
      </c>
      <c r="W389" s="213">
        <v>1</v>
      </c>
      <c r="X389" s="44">
        <f>Список!$C$215</f>
        <v>3839</v>
      </c>
      <c r="Y389" s="137"/>
      <c r="Z389" s="2"/>
      <c r="AA389" s="213"/>
      <c r="AB389" s="44"/>
      <c r="AC389" s="32"/>
      <c r="AD389" s="26"/>
      <c r="AE389" s="213"/>
      <c r="AF389" s="44"/>
      <c r="AG389" s="133"/>
      <c r="AI389" s="133"/>
    </row>
    <row r="390" spans="1:35" s="136" customFormat="1" ht="15.75" thickBot="1" x14ac:dyDescent="0.3">
      <c r="A390" s="198" t="s">
        <v>190</v>
      </c>
      <c r="B390" s="4" t="s">
        <v>893</v>
      </c>
      <c r="C390" s="211" t="s">
        <v>21</v>
      </c>
      <c r="D390" s="135">
        <f t="shared" si="30"/>
        <v>10616</v>
      </c>
      <c r="E390" s="503">
        <v>15287.039999999999</v>
      </c>
      <c r="F390" t="s">
        <v>1694</v>
      </c>
      <c r="G390" s="347" t="e">
        <f>VLOOKUP(F390,#REF!,2,0)</f>
        <v>#REF!</v>
      </c>
      <c r="H390" s="501">
        <f t="shared" si="31"/>
        <v>24459.263999999996</v>
      </c>
      <c r="I390" s="117" t="s">
        <v>305</v>
      </c>
      <c r="J390" s="2" t="s">
        <v>546</v>
      </c>
      <c r="K390" s="268">
        <v>1</v>
      </c>
      <c r="L390" s="45">
        <f>Список!$C$7</f>
        <v>2635</v>
      </c>
      <c r="M390" s="119" t="s">
        <v>606</v>
      </c>
      <c r="N390" s="2" t="s">
        <v>607</v>
      </c>
      <c r="O390" s="213">
        <v>1</v>
      </c>
      <c r="P390" s="44">
        <f>Список!$C$187</f>
        <v>3902</v>
      </c>
      <c r="Q390" s="232" t="s">
        <v>638</v>
      </c>
      <c r="R390" s="36" t="s">
        <v>639</v>
      </c>
      <c r="S390" s="213">
        <v>1</v>
      </c>
      <c r="T390" s="44">
        <f>Список!$C$226</f>
        <v>1054</v>
      </c>
      <c r="U390" s="119" t="s">
        <v>608</v>
      </c>
      <c r="V390" s="2" t="s">
        <v>609</v>
      </c>
      <c r="W390" s="213">
        <v>1</v>
      </c>
      <c r="X390" s="44">
        <f>Список!$C$211</f>
        <v>3025</v>
      </c>
      <c r="Y390" s="137"/>
      <c r="Z390" s="2"/>
      <c r="AA390" s="213"/>
      <c r="AB390" s="44"/>
      <c r="AC390" s="32"/>
      <c r="AD390" s="26"/>
      <c r="AE390" s="213"/>
      <c r="AF390" s="44"/>
      <c r="AG390" s="133"/>
      <c r="AI390" s="133"/>
    </row>
    <row r="391" spans="1:35" s="136" customFormat="1" ht="15.75" thickBot="1" x14ac:dyDescent="0.3">
      <c r="A391" s="198" t="s">
        <v>191</v>
      </c>
      <c r="B391" s="4" t="s">
        <v>893</v>
      </c>
      <c r="C391" s="211" t="s">
        <v>22</v>
      </c>
      <c r="D391" s="135">
        <f t="shared" si="30"/>
        <v>11084</v>
      </c>
      <c r="E391" s="503">
        <v>15960.96</v>
      </c>
      <c r="F391" t="s">
        <v>1695</v>
      </c>
      <c r="G391" s="347" t="e">
        <f>VLOOKUP(F391,#REF!,2,0)</f>
        <v>#REF!</v>
      </c>
      <c r="H391" s="501">
        <f t="shared" si="31"/>
        <v>25537.536</v>
      </c>
      <c r="I391" s="117" t="s">
        <v>307</v>
      </c>
      <c r="J391" s="2" t="s">
        <v>546</v>
      </c>
      <c r="K391" s="268">
        <v>1</v>
      </c>
      <c r="L391" s="45">
        <f>Список!$C$8</f>
        <v>3006</v>
      </c>
      <c r="M391" s="119" t="s">
        <v>606</v>
      </c>
      <c r="N391" s="2" t="s">
        <v>607</v>
      </c>
      <c r="O391" s="213">
        <v>1</v>
      </c>
      <c r="P391" s="44">
        <f>Список!$C$187</f>
        <v>3902</v>
      </c>
      <c r="Q391" s="232" t="s">
        <v>638</v>
      </c>
      <c r="R391" s="36" t="s">
        <v>639</v>
      </c>
      <c r="S391" s="213">
        <v>1</v>
      </c>
      <c r="T391" s="44">
        <f>Список!$C$226</f>
        <v>1054</v>
      </c>
      <c r="U391" s="119" t="s">
        <v>610</v>
      </c>
      <c r="V391" s="2" t="s">
        <v>611</v>
      </c>
      <c r="W391" s="213">
        <v>1</v>
      </c>
      <c r="X391" s="44">
        <f>Список!$C$212</f>
        <v>3122</v>
      </c>
      <c r="Y391" s="137"/>
      <c r="Z391" s="2"/>
      <c r="AA391" s="213"/>
      <c r="AB391" s="44"/>
      <c r="AC391" s="32"/>
      <c r="AD391" s="26"/>
      <c r="AE391" s="213"/>
      <c r="AF391" s="44"/>
      <c r="AG391" s="133"/>
      <c r="AI391" s="133"/>
    </row>
    <row r="392" spans="1:35" s="136" customFormat="1" ht="15.75" thickBot="1" x14ac:dyDescent="0.3">
      <c r="A392" s="198" t="s">
        <v>192</v>
      </c>
      <c r="B392" s="4" t="s">
        <v>893</v>
      </c>
      <c r="C392" s="211" t="s">
        <v>23</v>
      </c>
      <c r="D392" s="135">
        <f t="shared" si="30"/>
        <v>11845</v>
      </c>
      <c r="E392" s="503">
        <v>17056.8</v>
      </c>
      <c r="F392" t="s">
        <v>1696</v>
      </c>
      <c r="G392" s="347" t="e">
        <f>VLOOKUP(F392,#REF!,2,0)</f>
        <v>#REF!</v>
      </c>
      <c r="H392" s="501">
        <f t="shared" si="31"/>
        <v>27290.879999999997</v>
      </c>
      <c r="I392" s="117" t="s">
        <v>308</v>
      </c>
      <c r="J392" s="2" t="s">
        <v>546</v>
      </c>
      <c r="K392" s="268">
        <v>1</v>
      </c>
      <c r="L392" s="45">
        <f>Список!$C$9</f>
        <v>3378</v>
      </c>
      <c r="M392" s="119" t="s">
        <v>606</v>
      </c>
      <c r="N392" s="2" t="s">
        <v>607</v>
      </c>
      <c r="O392" s="213">
        <v>1</v>
      </c>
      <c r="P392" s="44">
        <f>Список!$C$187</f>
        <v>3902</v>
      </c>
      <c r="Q392" s="232" t="s">
        <v>638</v>
      </c>
      <c r="R392" s="36" t="s">
        <v>639</v>
      </c>
      <c r="S392" s="213">
        <v>1</v>
      </c>
      <c r="T392" s="44">
        <f>Список!$C$226</f>
        <v>1054</v>
      </c>
      <c r="U392" s="119" t="s">
        <v>612</v>
      </c>
      <c r="V392" s="2" t="s">
        <v>613</v>
      </c>
      <c r="W392" s="213">
        <v>1</v>
      </c>
      <c r="X392" s="44">
        <f>Список!$C$213</f>
        <v>3511</v>
      </c>
      <c r="Y392" s="137"/>
      <c r="Z392" s="2"/>
      <c r="AA392" s="213"/>
      <c r="AB392" s="44"/>
      <c r="AC392" s="32"/>
      <c r="AD392" s="26"/>
      <c r="AE392" s="213"/>
      <c r="AF392" s="44"/>
      <c r="AG392" s="133"/>
      <c r="AI392" s="133"/>
    </row>
    <row r="393" spans="1:35" s="136" customFormat="1" ht="15.75" thickBot="1" x14ac:dyDescent="0.3">
      <c r="A393" s="198" t="s">
        <v>193</v>
      </c>
      <c r="B393" s="4" t="s">
        <v>893</v>
      </c>
      <c r="C393" s="211" t="s">
        <v>24</v>
      </c>
      <c r="D393" s="135">
        <f t="shared" si="30"/>
        <v>12541</v>
      </c>
      <c r="E393" s="503">
        <v>18059.04</v>
      </c>
      <c r="F393" t="s">
        <v>1697</v>
      </c>
      <c r="G393" s="347" t="e">
        <f>VLOOKUP(F393,#REF!,2,0)</f>
        <v>#REF!</v>
      </c>
      <c r="H393" s="501">
        <f t="shared" si="31"/>
        <v>28894.464</v>
      </c>
      <c r="I393" s="117" t="s">
        <v>309</v>
      </c>
      <c r="J393" s="2" t="s">
        <v>546</v>
      </c>
      <c r="K393" s="268">
        <v>1</v>
      </c>
      <c r="L393" s="45">
        <f>Список!$C$10</f>
        <v>3746</v>
      </c>
      <c r="M393" s="119" t="s">
        <v>606</v>
      </c>
      <c r="N393" s="2" t="s">
        <v>607</v>
      </c>
      <c r="O393" s="213">
        <v>1</v>
      </c>
      <c r="P393" s="44">
        <f>Список!$C$187</f>
        <v>3902</v>
      </c>
      <c r="Q393" s="232" t="s">
        <v>638</v>
      </c>
      <c r="R393" s="36" t="s">
        <v>639</v>
      </c>
      <c r="S393" s="213">
        <v>1</v>
      </c>
      <c r="T393" s="44">
        <f>Список!$C$226</f>
        <v>1054</v>
      </c>
      <c r="U393" s="119" t="s">
        <v>614</v>
      </c>
      <c r="V393" s="2" t="s">
        <v>615</v>
      </c>
      <c r="W393" s="213">
        <v>1</v>
      </c>
      <c r="X393" s="44">
        <f>Список!$C$214</f>
        <v>3839</v>
      </c>
      <c r="Y393" s="137"/>
      <c r="Z393" s="2"/>
      <c r="AA393" s="213"/>
      <c r="AB393" s="44"/>
      <c r="AC393" s="32"/>
      <c r="AD393" s="26"/>
      <c r="AE393" s="213"/>
      <c r="AF393" s="44"/>
      <c r="AG393" s="133"/>
      <c r="AI393" s="133"/>
    </row>
    <row r="394" spans="1:35" s="139" customFormat="1" ht="15.75" thickBot="1" x14ac:dyDescent="0.3">
      <c r="A394" s="199" t="s">
        <v>194</v>
      </c>
      <c r="B394" s="13" t="s">
        <v>893</v>
      </c>
      <c r="C394" s="212" t="s">
        <v>25</v>
      </c>
      <c r="D394" s="138">
        <f t="shared" si="30"/>
        <v>12915</v>
      </c>
      <c r="E394" s="506">
        <v>18597.599999999999</v>
      </c>
      <c r="F394" t="s">
        <v>1698</v>
      </c>
      <c r="G394" s="347" t="e">
        <f>VLOOKUP(F394,#REF!,2,0)</f>
        <v>#REF!</v>
      </c>
      <c r="H394" s="501">
        <f t="shared" si="31"/>
        <v>29756.159999999996</v>
      </c>
      <c r="I394" s="118" t="s">
        <v>310</v>
      </c>
      <c r="J394" s="55" t="s">
        <v>546</v>
      </c>
      <c r="K394" s="269">
        <v>1</v>
      </c>
      <c r="L394" s="67">
        <f>Список!$C$11</f>
        <v>4120</v>
      </c>
      <c r="M394" s="120" t="s">
        <v>606</v>
      </c>
      <c r="N394" s="55" t="s">
        <v>607</v>
      </c>
      <c r="O394" s="214">
        <v>1</v>
      </c>
      <c r="P394" s="71">
        <f>Список!$C$187</f>
        <v>3902</v>
      </c>
      <c r="Q394" s="233" t="s">
        <v>638</v>
      </c>
      <c r="R394" s="65" t="s">
        <v>639</v>
      </c>
      <c r="S394" s="214">
        <v>1</v>
      </c>
      <c r="T394" s="71">
        <f>Список!$C$226</f>
        <v>1054</v>
      </c>
      <c r="U394" s="120" t="s">
        <v>616</v>
      </c>
      <c r="V394" s="55" t="s">
        <v>617</v>
      </c>
      <c r="W394" s="214">
        <v>1</v>
      </c>
      <c r="X394" s="71">
        <f>Список!$C$215</f>
        <v>3839</v>
      </c>
      <c r="Y394" s="140"/>
      <c r="Z394" s="55"/>
      <c r="AA394" s="214"/>
      <c r="AB394" s="71"/>
      <c r="AC394" s="49"/>
      <c r="AD394" s="50"/>
      <c r="AE394" s="214"/>
      <c r="AF394" s="71"/>
      <c r="AG394" s="133"/>
      <c r="AI394" s="133"/>
    </row>
    <row r="395" spans="1:35" s="133" customFormat="1" ht="15.75" thickBot="1" x14ac:dyDescent="0.3">
      <c r="A395" s="197" t="s">
        <v>1013</v>
      </c>
      <c r="B395" s="12" t="s">
        <v>894</v>
      </c>
      <c r="C395" s="210" t="s">
        <v>72</v>
      </c>
      <c r="D395" s="132">
        <f t="shared" si="30"/>
        <v>18930</v>
      </c>
      <c r="E395" s="502">
        <v>27259.199999999997</v>
      </c>
      <c r="F395" t="s">
        <v>1699</v>
      </c>
      <c r="G395" s="347" t="e">
        <f>VLOOKUP(F395,#REF!,2,0)</f>
        <v>#REF!</v>
      </c>
      <c r="H395" s="501">
        <f t="shared" si="31"/>
        <v>43614.719999999994</v>
      </c>
      <c r="I395" s="116" t="s">
        <v>294</v>
      </c>
      <c r="J395" s="54" t="s">
        <v>546</v>
      </c>
      <c r="K395" s="270">
        <v>2</v>
      </c>
      <c r="L395" s="66">
        <f>Список!$C$2</f>
        <v>2705</v>
      </c>
      <c r="M395" s="156" t="s">
        <v>630</v>
      </c>
      <c r="N395" s="48" t="s">
        <v>631</v>
      </c>
      <c r="O395" s="215">
        <v>1</v>
      </c>
      <c r="P395" s="70">
        <f>Список!$C$189</f>
        <v>5362</v>
      </c>
      <c r="Q395" s="235" t="s">
        <v>638</v>
      </c>
      <c r="R395" s="64" t="s">
        <v>639</v>
      </c>
      <c r="S395" s="215">
        <v>2</v>
      </c>
      <c r="T395" s="70">
        <f>Список!$C$226</f>
        <v>1054</v>
      </c>
      <c r="U395" s="156" t="s">
        <v>608</v>
      </c>
      <c r="V395" s="48" t="s">
        <v>609</v>
      </c>
      <c r="W395" s="215">
        <v>2</v>
      </c>
      <c r="X395" s="70">
        <f>Список!$C$211</f>
        <v>3025</v>
      </c>
      <c r="Y395" s="134"/>
      <c r="Z395" s="48"/>
      <c r="AA395" s="215"/>
      <c r="AB395" s="70"/>
      <c r="AC395" s="47"/>
      <c r="AD395" s="54"/>
      <c r="AE395" s="215"/>
      <c r="AF395" s="70"/>
    </row>
    <row r="396" spans="1:35" s="136" customFormat="1" ht="15.75" thickBot="1" x14ac:dyDescent="0.3">
      <c r="A396" s="198" t="s">
        <v>1014</v>
      </c>
      <c r="B396" s="4" t="s">
        <v>894</v>
      </c>
      <c r="C396" s="211" t="s">
        <v>73</v>
      </c>
      <c r="D396" s="135">
        <f t="shared" si="30"/>
        <v>19446</v>
      </c>
      <c r="E396" s="503">
        <v>28002.240000000002</v>
      </c>
      <c r="F396" t="s">
        <v>1700</v>
      </c>
      <c r="G396" s="347" t="e">
        <f>VLOOKUP(F396,#REF!,2,0)</f>
        <v>#REF!</v>
      </c>
      <c r="H396" s="501">
        <f t="shared" si="31"/>
        <v>44803.584000000003</v>
      </c>
      <c r="I396" s="117" t="s">
        <v>297</v>
      </c>
      <c r="J396" s="2" t="s">
        <v>546</v>
      </c>
      <c r="K396" s="268">
        <v>2</v>
      </c>
      <c r="L396" s="45">
        <f>Список!$C$3</f>
        <v>2866</v>
      </c>
      <c r="M396" s="119" t="s">
        <v>630</v>
      </c>
      <c r="N396" s="2" t="s">
        <v>631</v>
      </c>
      <c r="O396" s="213">
        <v>1</v>
      </c>
      <c r="P396" s="44">
        <f>Список!$C$189</f>
        <v>5362</v>
      </c>
      <c r="Q396" s="232" t="s">
        <v>638</v>
      </c>
      <c r="R396" s="36" t="s">
        <v>639</v>
      </c>
      <c r="S396" s="213">
        <v>2</v>
      </c>
      <c r="T396" s="44">
        <f>Список!$C$226</f>
        <v>1054</v>
      </c>
      <c r="U396" s="119" t="s">
        <v>610</v>
      </c>
      <c r="V396" s="2" t="s">
        <v>611</v>
      </c>
      <c r="W396" s="213">
        <v>2</v>
      </c>
      <c r="X396" s="44">
        <f>Список!$C$212</f>
        <v>3122</v>
      </c>
      <c r="Y396" s="137"/>
      <c r="Z396" s="2"/>
      <c r="AA396" s="213"/>
      <c r="AB396" s="44"/>
      <c r="AC396" s="32"/>
      <c r="AD396" s="26"/>
      <c r="AE396" s="213"/>
      <c r="AF396" s="44"/>
      <c r="AG396" s="133"/>
      <c r="AI396" s="133"/>
    </row>
    <row r="397" spans="1:35" s="136" customFormat="1" ht="15.75" thickBot="1" x14ac:dyDescent="0.3">
      <c r="A397" s="198" t="s">
        <v>1015</v>
      </c>
      <c r="B397" s="4" t="s">
        <v>894</v>
      </c>
      <c r="C397" s="211" t="s">
        <v>74</v>
      </c>
      <c r="D397" s="135">
        <f t="shared" si="30"/>
        <v>20156</v>
      </c>
      <c r="E397" s="503">
        <v>29024.639999999999</v>
      </c>
      <c r="F397" t="s">
        <v>1701</v>
      </c>
      <c r="G397" s="347" t="e">
        <f>VLOOKUP(F397,#REF!,2,0)</f>
        <v>#REF!</v>
      </c>
      <c r="H397" s="501">
        <f t="shared" si="31"/>
        <v>46439.423999999999</v>
      </c>
      <c r="I397" s="117" t="s">
        <v>299</v>
      </c>
      <c r="J397" s="2" t="s">
        <v>546</v>
      </c>
      <c r="K397" s="268">
        <v>2</v>
      </c>
      <c r="L397" s="45">
        <f>Список!$C$4</f>
        <v>2832</v>
      </c>
      <c r="M397" s="119" t="s">
        <v>630</v>
      </c>
      <c r="N397" s="2" t="s">
        <v>631</v>
      </c>
      <c r="O397" s="213">
        <v>1</v>
      </c>
      <c r="P397" s="44">
        <f>Список!$C$189</f>
        <v>5362</v>
      </c>
      <c r="Q397" s="232" t="s">
        <v>638</v>
      </c>
      <c r="R397" s="36" t="s">
        <v>639</v>
      </c>
      <c r="S397" s="213">
        <v>2</v>
      </c>
      <c r="T397" s="44">
        <f>Список!$C$226</f>
        <v>1054</v>
      </c>
      <c r="U397" s="119" t="s">
        <v>612</v>
      </c>
      <c r="V397" s="2" t="s">
        <v>613</v>
      </c>
      <c r="W397" s="213">
        <v>2</v>
      </c>
      <c r="X397" s="44">
        <f>Список!$C$213</f>
        <v>3511</v>
      </c>
      <c r="Y397" s="137"/>
      <c r="Z397" s="2"/>
      <c r="AA397" s="213"/>
      <c r="AB397" s="44"/>
      <c r="AC397" s="32"/>
      <c r="AD397" s="26"/>
      <c r="AE397" s="213"/>
      <c r="AF397" s="44"/>
      <c r="AG397" s="133"/>
      <c r="AI397" s="133"/>
    </row>
    <row r="398" spans="1:35" s="136" customFormat="1" ht="15.75" thickBot="1" x14ac:dyDescent="0.3">
      <c r="A398" s="198" t="s">
        <v>1016</v>
      </c>
      <c r="B398" s="4" t="s">
        <v>894</v>
      </c>
      <c r="C398" s="211" t="s">
        <v>75</v>
      </c>
      <c r="D398" s="135">
        <f t="shared" si="30"/>
        <v>22148</v>
      </c>
      <c r="E398" s="503">
        <v>31893.120000000003</v>
      </c>
      <c r="F398" t="s">
        <v>1702</v>
      </c>
      <c r="G398" s="347" t="e">
        <f>VLOOKUP(F398,#REF!,2,0)</f>
        <v>#REF!</v>
      </c>
      <c r="H398" s="501">
        <f t="shared" si="31"/>
        <v>51028.991999999998</v>
      </c>
      <c r="I398" s="117" t="s">
        <v>301</v>
      </c>
      <c r="J398" s="2" t="s">
        <v>546</v>
      </c>
      <c r="K398" s="268">
        <v>2</v>
      </c>
      <c r="L398" s="45">
        <f>Список!$C$5</f>
        <v>3500</v>
      </c>
      <c r="M398" s="119" t="s">
        <v>630</v>
      </c>
      <c r="N398" s="2" t="s">
        <v>631</v>
      </c>
      <c r="O398" s="213">
        <v>1</v>
      </c>
      <c r="P398" s="44">
        <f>Список!$C$189</f>
        <v>5362</v>
      </c>
      <c r="Q398" s="232" t="s">
        <v>638</v>
      </c>
      <c r="R398" s="36" t="s">
        <v>639</v>
      </c>
      <c r="S398" s="213">
        <v>2</v>
      </c>
      <c r="T398" s="44">
        <f>Список!$C$226</f>
        <v>1054</v>
      </c>
      <c r="U398" s="119" t="s">
        <v>614</v>
      </c>
      <c r="V398" s="2" t="s">
        <v>615</v>
      </c>
      <c r="W398" s="213">
        <v>2</v>
      </c>
      <c r="X398" s="44">
        <f>Список!$C$214</f>
        <v>3839</v>
      </c>
      <c r="Y398" s="137"/>
      <c r="Z398" s="2"/>
      <c r="AA398" s="213"/>
      <c r="AB398" s="44"/>
      <c r="AC398" s="32"/>
      <c r="AD398" s="26"/>
      <c r="AE398" s="213"/>
      <c r="AF398" s="44"/>
      <c r="AG398" s="133"/>
      <c r="AI398" s="133"/>
    </row>
    <row r="399" spans="1:35" s="136" customFormat="1" ht="15.75" thickBot="1" x14ac:dyDescent="0.3">
      <c r="A399" s="198" t="s">
        <v>1017</v>
      </c>
      <c r="B399" s="4" t="s">
        <v>894</v>
      </c>
      <c r="C399" s="211" t="s">
        <v>76</v>
      </c>
      <c r="D399" s="135">
        <f t="shared" si="30"/>
        <v>22674</v>
      </c>
      <c r="E399" s="503">
        <v>32650.560000000005</v>
      </c>
      <c r="F399" t="s">
        <v>1703</v>
      </c>
      <c r="G399" s="347" t="e">
        <f>VLOOKUP(F399,#REF!,2,0)</f>
        <v>#REF!</v>
      </c>
      <c r="H399" s="501">
        <f t="shared" si="31"/>
        <v>52240.896000000008</v>
      </c>
      <c r="I399" s="117" t="s">
        <v>303</v>
      </c>
      <c r="J399" s="2" t="s">
        <v>546</v>
      </c>
      <c r="K399" s="268">
        <v>2</v>
      </c>
      <c r="L399" s="45">
        <f>Список!$C$6</f>
        <v>3763</v>
      </c>
      <c r="M399" s="119" t="s">
        <v>630</v>
      </c>
      <c r="N399" s="2" t="s">
        <v>631</v>
      </c>
      <c r="O399" s="213">
        <v>1</v>
      </c>
      <c r="P399" s="44">
        <f>Список!$C$189</f>
        <v>5362</v>
      </c>
      <c r="Q399" s="232" t="s">
        <v>638</v>
      </c>
      <c r="R399" s="36" t="s">
        <v>639</v>
      </c>
      <c r="S399" s="213">
        <v>2</v>
      </c>
      <c r="T399" s="44">
        <f>Список!$C$226</f>
        <v>1054</v>
      </c>
      <c r="U399" s="158" t="s">
        <v>616</v>
      </c>
      <c r="V399" s="153" t="s">
        <v>617</v>
      </c>
      <c r="W399" s="213">
        <v>2</v>
      </c>
      <c r="X399" s="44">
        <f>Список!$C$215</f>
        <v>3839</v>
      </c>
      <c r="Y399" s="137"/>
      <c r="Z399" s="2"/>
      <c r="AA399" s="213"/>
      <c r="AB399" s="44"/>
      <c r="AC399" s="32"/>
      <c r="AD399" s="26"/>
      <c r="AE399" s="213"/>
      <c r="AF399" s="44"/>
      <c r="AG399" s="133"/>
      <c r="AI399" s="133"/>
    </row>
    <row r="400" spans="1:35" s="136" customFormat="1" ht="15.75" thickBot="1" x14ac:dyDescent="0.3">
      <c r="A400" s="198" t="s">
        <v>1018</v>
      </c>
      <c r="B400" s="4" t="s">
        <v>894</v>
      </c>
      <c r="C400" s="211" t="s">
        <v>77</v>
      </c>
      <c r="D400" s="135">
        <f t="shared" si="30"/>
        <v>19377</v>
      </c>
      <c r="E400" s="503">
        <v>27902.879999999997</v>
      </c>
      <c r="F400" t="s">
        <v>1704</v>
      </c>
      <c r="G400" s="347" t="e">
        <f>VLOOKUP(F400,#REF!,2,0)</f>
        <v>#REF!</v>
      </c>
      <c r="H400" s="501">
        <f t="shared" si="31"/>
        <v>44644.607999999993</v>
      </c>
      <c r="I400" s="117" t="s">
        <v>305</v>
      </c>
      <c r="J400" s="2" t="s">
        <v>546</v>
      </c>
      <c r="K400" s="268">
        <v>2</v>
      </c>
      <c r="L400" s="45">
        <f>Список!$C$7</f>
        <v>2635</v>
      </c>
      <c r="M400" s="119" t="s">
        <v>632</v>
      </c>
      <c r="N400" s="2" t="s">
        <v>633</v>
      </c>
      <c r="O400" s="213">
        <v>1</v>
      </c>
      <c r="P400" s="44">
        <f>Список!$C$191</f>
        <v>5949</v>
      </c>
      <c r="Q400" s="232" t="s">
        <v>638</v>
      </c>
      <c r="R400" s="36" t="s">
        <v>639</v>
      </c>
      <c r="S400" s="213">
        <v>2</v>
      </c>
      <c r="T400" s="44">
        <f>Список!$C$226</f>
        <v>1054</v>
      </c>
      <c r="U400" s="119" t="s">
        <v>608</v>
      </c>
      <c r="V400" s="2" t="s">
        <v>609</v>
      </c>
      <c r="W400" s="213">
        <v>2</v>
      </c>
      <c r="X400" s="44">
        <f>Список!$C$211</f>
        <v>3025</v>
      </c>
      <c r="Y400" s="137"/>
      <c r="Z400" s="2"/>
      <c r="AA400" s="213"/>
      <c r="AB400" s="44"/>
      <c r="AC400" s="32"/>
      <c r="AD400" s="26"/>
      <c r="AE400" s="213"/>
      <c r="AF400" s="44"/>
      <c r="AG400" s="133"/>
      <c r="AI400" s="133"/>
    </row>
    <row r="401" spans="1:35" s="136" customFormat="1" ht="15.75" thickBot="1" x14ac:dyDescent="0.3">
      <c r="A401" s="198" t="s">
        <v>1019</v>
      </c>
      <c r="B401" s="4" t="s">
        <v>894</v>
      </c>
      <c r="C401" s="211" t="s">
        <v>78</v>
      </c>
      <c r="D401" s="135">
        <f t="shared" si="30"/>
        <v>20313</v>
      </c>
      <c r="E401" s="503">
        <v>29250.720000000001</v>
      </c>
      <c r="F401" t="s">
        <v>1705</v>
      </c>
      <c r="G401" s="347" t="e">
        <f>VLOOKUP(F401,#REF!,2,0)</f>
        <v>#REF!</v>
      </c>
      <c r="H401" s="501">
        <f t="shared" si="31"/>
        <v>46801.152000000002</v>
      </c>
      <c r="I401" s="117" t="s">
        <v>307</v>
      </c>
      <c r="J401" s="2" t="s">
        <v>546</v>
      </c>
      <c r="K401" s="268">
        <v>2</v>
      </c>
      <c r="L401" s="45">
        <f>Список!$C$8</f>
        <v>3006</v>
      </c>
      <c r="M401" s="119" t="s">
        <v>632</v>
      </c>
      <c r="N401" s="2" t="s">
        <v>633</v>
      </c>
      <c r="O401" s="213">
        <v>1</v>
      </c>
      <c r="P401" s="44">
        <f>Список!$C$191</f>
        <v>5949</v>
      </c>
      <c r="Q401" s="232" t="s">
        <v>638</v>
      </c>
      <c r="R401" s="36" t="s">
        <v>639</v>
      </c>
      <c r="S401" s="213">
        <v>2</v>
      </c>
      <c r="T401" s="44">
        <f>Список!$C$226</f>
        <v>1054</v>
      </c>
      <c r="U401" s="119" t="s">
        <v>610</v>
      </c>
      <c r="V401" s="2" t="s">
        <v>611</v>
      </c>
      <c r="W401" s="213">
        <v>2</v>
      </c>
      <c r="X401" s="44">
        <f>Список!$C$212</f>
        <v>3122</v>
      </c>
      <c r="Y401" s="137"/>
      <c r="Z401" s="2"/>
      <c r="AA401" s="213"/>
      <c r="AB401" s="44"/>
      <c r="AC401" s="32"/>
      <c r="AD401" s="26"/>
      <c r="AE401" s="213"/>
      <c r="AF401" s="44"/>
      <c r="AG401" s="133"/>
      <c r="AI401" s="133"/>
    </row>
    <row r="402" spans="1:35" s="136" customFormat="1" ht="15.75" thickBot="1" x14ac:dyDescent="0.3">
      <c r="A402" s="198" t="s">
        <v>1020</v>
      </c>
      <c r="B402" s="4" t="s">
        <v>894</v>
      </c>
      <c r="C402" s="211" t="s">
        <v>79</v>
      </c>
      <c r="D402" s="135">
        <f t="shared" si="30"/>
        <v>21835</v>
      </c>
      <c r="E402" s="503">
        <v>31442.400000000001</v>
      </c>
      <c r="F402" t="s">
        <v>1706</v>
      </c>
      <c r="G402" s="347" t="e">
        <f>VLOOKUP(F402,#REF!,2,0)</f>
        <v>#REF!</v>
      </c>
      <c r="H402" s="501">
        <f t="shared" si="31"/>
        <v>50307.839999999997</v>
      </c>
      <c r="I402" s="117" t="s">
        <v>308</v>
      </c>
      <c r="J402" s="2" t="s">
        <v>546</v>
      </c>
      <c r="K402" s="268">
        <v>2</v>
      </c>
      <c r="L402" s="45">
        <f>Список!$C$9</f>
        <v>3378</v>
      </c>
      <c r="M402" s="119" t="s">
        <v>632</v>
      </c>
      <c r="N402" s="2" t="s">
        <v>633</v>
      </c>
      <c r="O402" s="213">
        <v>1</v>
      </c>
      <c r="P402" s="44">
        <f>Список!$C$191</f>
        <v>5949</v>
      </c>
      <c r="Q402" s="232" t="s">
        <v>638</v>
      </c>
      <c r="R402" s="36" t="s">
        <v>639</v>
      </c>
      <c r="S402" s="213">
        <v>2</v>
      </c>
      <c r="T402" s="44">
        <f>Список!$C$226</f>
        <v>1054</v>
      </c>
      <c r="U402" s="119" t="s">
        <v>612</v>
      </c>
      <c r="V402" s="2" t="s">
        <v>613</v>
      </c>
      <c r="W402" s="213">
        <v>2</v>
      </c>
      <c r="X402" s="44">
        <f>Список!$C$213</f>
        <v>3511</v>
      </c>
      <c r="Y402" s="137"/>
      <c r="Z402" s="2"/>
      <c r="AA402" s="213"/>
      <c r="AB402" s="44"/>
      <c r="AC402" s="32"/>
      <c r="AD402" s="26"/>
      <c r="AE402" s="213"/>
      <c r="AF402" s="44"/>
      <c r="AG402" s="133"/>
      <c r="AI402" s="133"/>
    </row>
    <row r="403" spans="1:35" s="136" customFormat="1" ht="15.75" thickBot="1" x14ac:dyDescent="0.3">
      <c r="A403" s="198" t="s">
        <v>1021</v>
      </c>
      <c r="B403" s="4" t="s">
        <v>894</v>
      </c>
      <c r="C403" s="211" t="s">
        <v>80</v>
      </c>
      <c r="D403" s="135">
        <f t="shared" si="30"/>
        <v>23227</v>
      </c>
      <c r="E403" s="503">
        <v>33446.879999999997</v>
      </c>
      <c r="F403" t="s">
        <v>1707</v>
      </c>
      <c r="G403" s="347" t="e">
        <f>VLOOKUP(F403,#REF!,2,0)</f>
        <v>#REF!</v>
      </c>
      <c r="H403" s="501">
        <f t="shared" si="31"/>
        <v>53515.007999999994</v>
      </c>
      <c r="I403" s="117" t="s">
        <v>309</v>
      </c>
      <c r="J403" s="2" t="s">
        <v>546</v>
      </c>
      <c r="K403" s="268">
        <v>2</v>
      </c>
      <c r="L403" s="45">
        <f>Список!$C$10</f>
        <v>3746</v>
      </c>
      <c r="M403" s="119" t="s">
        <v>632</v>
      </c>
      <c r="N403" s="2" t="s">
        <v>633</v>
      </c>
      <c r="O403" s="213">
        <v>1</v>
      </c>
      <c r="P403" s="44">
        <f>Список!$C$191</f>
        <v>5949</v>
      </c>
      <c r="Q403" s="232" t="s">
        <v>638</v>
      </c>
      <c r="R403" s="36" t="s">
        <v>639</v>
      </c>
      <c r="S403" s="213">
        <v>2</v>
      </c>
      <c r="T403" s="44">
        <f>Список!$C$226</f>
        <v>1054</v>
      </c>
      <c r="U403" s="119" t="s">
        <v>614</v>
      </c>
      <c r="V403" s="2" t="s">
        <v>615</v>
      </c>
      <c r="W403" s="213">
        <v>2</v>
      </c>
      <c r="X403" s="44">
        <f>Список!$C$214</f>
        <v>3839</v>
      </c>
      <c r="Y403" s="137"/>
      <c r="Z403" s="2"/>
      <c r="AA403" s="213"/>
      <c r="AB403" s="44"/>
      <c r="AC403" s="32"/>
      <c r="AD403" s="26"/>
      <c r="AE403" s="213"/>
      <c r="AF403" s="44"/>
      <c r="AG403" s="133"/>
      <c r="AI403" s="133"/>
    </row>
    <row r="404" spans="1:35" s="139" customFormat="1" ht="15.75" thickBot="1" x14ac:dyDescent="0.3">
      <c r="A404" s="199" t="s">
        <v>1022</v>
      </c>
      <c r="B404" s="13" t="s">
        <v>894</v>
      </c>
      <c r="C404" s="212" t="s">
        <v>81</v>
      </c>
      <c r="D404" s="138">
        <f t="shared" si="30"/>
        <v>23975</v>
      </c>
      <c r="E404" s="506">
        <v>34524</v>
      </c>
      <c r="F404" t="s">
        <v>1708</v>
      </c>
      <c r="G404" s="347" t="e">
        <f>VLOOKUP(F404,#REF!,2,0)</f>
        <v>#REF!</v>
      </c>
      <c r="H404" s="501">
        <f t="shared" si="31"/>
        <v>55238.399999999994</v>
      </c>
      <c r="I404" s="118" t="s">
        <v>310</v>
      </c>
      <c r="J404" s="55" t="s">
        <v>546</v>
      </c>
      <c r="K404" s="269">
        <v>2</v>
      </c>
      <c r="L404" s="67">
        <f>Список!$C$11</f>
        <v>4120</v>
      </c>
      <c r="M404" s="120" t="s">
        <v>632</v>
      </c>
      <c r="N404" s="55" t="s">
        <v>633</v>
      </c>
      <c r="O404" s="214">
        <v>1</v>
      </c>
      <c r="P404" s="71">
        <f>Список!$C$191</f>
        <v>5949</v>
      </c>
      <c r="Q404" s="233" t="s">
        <v>638</v>
      </c>
      <c r="R404" s="65" t="s">
        <v>639</v>
      </c>
      <c r="S404" s="214">
        <v>2</v>
      </c>
      <c r="T404" s="71">
        <f>Список!$C$226</f>
        <v>1054</v>
      </c>
      <c r="U404" s="120" t="s">
        <v>616</v>
      </c>
      <c r="V404" s="55" t="s">
        <v>617</v>
      </c>
      <c r="W404" s="214">
        <v>2</v>
      </c>
      <c r="X404" s="71">
        <f>Список!$C$215</f>
        <v>3839</v>
      </c>
      <c r="Y404" s="140"/>
      <c r="Z404" s="55"/>
      <c r="AA404" s="214"/>
      <c r="AB404" s="71"/>
      <c r="AC404" s="49"/>
      <c r="AD404" s="50"/>
      <c r="AE404" s="214"/>
      <c r="AF404" s="71"/>
      <c r="AG404" s="133"/>
      <c r="AI404" s="133"/>
    </row>
    <row r="405" spans="1:35" s="133" customFormat="1" ht="15.75" thickBot="1" x14ac:dyDescent="0.3">
      <c r="A405" s="197" t="s">
        <v>541</v>
      </c>
      <c r="B405" s="12" t="s">
        <v>232</v>
      </c>
      <c r="C405" s="210" t="s">
        <v>233</v>
      </c>
      <c r="D405" s="132">
        <f t="shared" si="30"/>
        <v>1459</v>
      </c>
      <c r="E405" s="502">
        <v>2100.96</v>
      </c>
      <c r="F405" t="s">
        <v>1709</v>
      </c>
      <c r="G405" s="347" t="e">
        <f>VLOOKUP(F405,#REF!,2,0)</f>
        <v>#REF!</v>
      </c>
      <c r="H405" s="501">
        <f t="shared" si="31"/>
        <v>3361.5360000000001</v>
      </c>
      <c r="I405" s="116" t="s">
        <v>729</v>
      </c>
      <c r="J405" s="8" t="s">
        <v>730</v>
      </c>
      <c r="K405" s="218">
        <v>1</v>
      </c>
      <c r="L405" s="98">
        <f>Список!$C$135</f>
        <v>740</v>
      </c>
      <c r="M405" s="156" t="s">
        <v>840</v>
      </c>
      <c r="N405" s="48" t="s">
        <v>841</v>
      </c>
      <c r="O405" s="215">
        <v>1</v>
      </c>
      <c r="P405" s="70">
        <f>Список!$C$228</f>
        <v>719</v>
      </c>
      <c r="Q405" s="247"/>
      <c r="R405" s="248"/>
      <c r="S405" s="218"/>
      <c r="T405" s="249"/>
      <c r="U405" s="157"/>
      <c r="V405" s="151"/>
      <c r="W405" s="218"/>
      <c r="X405" s="249"/>
      <c r="Y405" s="250"/>
      <c r="Z405" s="151"/>
      <c r="AA405" s="218"/>
      <c r="AB405" s="249"/>
      <c r="AC405" s="159"/>
      <c r="AD405" s="63"/>
      <c r="AE405" s="218"/>
      <c r="AF405" s="249"/>
    </row>
    <row r="406" spans="1:35" s="136" customFormat="1" ht="15.75" thickBot="1" x14ac:dyDescent="0.3">
      <c r="A406" s="198" t="s">
        <v>542</v>
      </c>
      <c r="B406" s="4" t="s">
        <v>232</v>
      </c>
      <c r="C406" s="211" t="s">
        <v>234</v>
      </c>
      <c r="D406" s="135">
        <f t="shared" si="30"/>
        <v>1598</v>
      </c>
      <c r="E406" s="503">
        <v>2301.12</v>
      </c>
      <c r="F406" t="s">
        <v>1710</v>
      </c>
      <c r="G406" s="347" t="e">
        <f>VLOOKUP(F406,#REF!,2,0)</f>
        <v>#REF!</v>
      </c>
      <c r="H406" s="501">
        <f t="shared" si="31"/>
        <v>3681.7919999999995</v>
      </c>
      <c r="I406" s="117" t="s">
        <v>731</v>
      </c>
      <c r="J406" s="3" t="s">
        <v>730</v>
      </c>
      <c r="K406" s="268">
        <v>1</v>
      </c>
      <c r="L406" s="46">
        <f>Список!$C$136</f>
        <v>879</v>
      </c>
      <c r="M406" s="119" t="s">
        <v>840</v>
      </c>
      <c r="N406" s="2" t="s">
        <v>841</v>
      </c>
      <c r="O406" s="213">
        <v>1</v>
      </c>
      <c r="P406" s="44">
        <f>Список!$C$228</f>
        <v>719</v>
      </c>
      <c r="Q406" s="246"/>
      <c r="R406" s="96"/>
      <c r="S406" s="219"/>
      <c r="T406" s="95"/>
      <c r="U406" s="172"/>
      <c r="V406" s="161"/>
      <c r="W406" s="219"/>
      <c r="X406" s="95"/>
      <c r="Y406" s="162"/>
      <c r="Z406" s="161"/>
      <c r="AA406" s="219"/>
      <c r="AB406" s="95"/>
      <c r="AC406" s="93"/>
      <c r="AD406" s="97"/>
      <c r="AE406" s="219"/>
      <c r="AF406" s="95"/>
      <c r="AG406" s="133"/>
      <c r="AI406" s="133"/>
    </row>
    <row r="407" spans="1:35" s="136" customFormat="1" ht="15.75" thickBot="1" x14ac:dyDescent="0.3">
      <c r="A407" s="198" t="s">
        <v>543</v>
      </c>
      <c r="B407" s="4" t="s">
        <v>232</v>
      </c>
      <c r="C407" s="211" t="s">
        <v>235</v>
      </c>
      <c r="D407" s="135">
        <f t="shared" si="30"/>
        <v>1738</v>
      </c>
      <c r="E407" s="503">
        <v>2502.7200000000003</v>
      </c>
      <c r="F407" t="s">
        <v>1711</v>
      </c>
      <c r="G407" s="347" t="e">
        <f>VLOOKUP(F407,#REF!,2,0)</f>
        <v>#REF!</v>
      </c>
      <c r="H407" s="501">
        <f t="shared" si="31"/>
        <v>4004.3520000000003</v>
      </c>
      <c r="I407" s="117" t="s">
        <v>732</v>
      </c>
      <c r="J407" s="3" t="s">
        <v>730</v>
      </c>
      <c r="K407" s="268">
        <v>1</v>
      </c>
      <c r="L407" s="46">
        <f>Список!$C$137</f>
        <v>1019</v>
      </c>
      <c r="M407" s="119" t="s">
        <v>840</v>
      </c>
      <c r="N407" s="2" t="s">
        <v>841</v>
      </c>
      <c r="O407" s="213">
        <v>1</v>
      </c>
      <c r="P407" s="44">
        <f>Список!$C$228</f>
        <v>719</v>
      </c>
      <c r="Q407" s="246"/>
      <c r="R407" s="96"/>
      <c r="S407" s="219"/>
      <c r="T407" s="95"/>
      <c r="U407" s="172"/>
      <c r="V407" s="161"/>
      <c r="W407" s="219"/>
      <c r="X407" s="95"/>
      <c r="Y407" s="162"/>
      <c r="Z407" s="161"/>
      <c r="AA407" s="219"/>
      <c r="AB407" s="95"/>
      <c r="AC407" s="93"/>
      <c r="AD407" s="97"/>
      <c r="AE407" s="219"/>
      <c r="AF407" s="95"/>
      <c r="AG407" s="133"/>
      <c r="AI407" s="133"/>
    </row>
    <row r="408" spans="1:35" s="136" customFormat="1" ht="15.75" thickBot="1" x14ac:dyDescent="0.3">
      <c r="A408" s="198" t="s">
        <v>544</v>
      </c>
      <c r="B408" s="4" t="s">
        <v>232</v>
      </c>
      <c r="C408" s="211" t="s">
        <v>236</v>
      </c>
      <c r="D408" s="135">
        <f t="shared" si="30"/>
        <v>1870</v>
      </c>
      <c r="E408" s="503">
        <v>2692.8</v>
      </c>
      <c r="F408" t="s">
        <v>1712</v>
      </c>
      <c r="G408" s="347" t="e">
        <f>VLOOKUP(F408,#REF!,2,0)</f>
        <v>#REF!</v>
      </c>
      <c r="H408" s="501">
        <f t="shared" si="31"/>
        <v>4308.4800000000005</v>
      </c>
      <c r="I408" s="117" t="s">
        <v>733</v>
      </c>
      <c r="J408" s="3" t="s">
        <v>730</v>
      </c>
      <c r="K408" s="268">
        <v>1</v>
      </c>
      <c r="L408" s="46">
        <f>Список!$C$138</f>
        <v>1151</v>
      </c>
      <c r="M408" s="119" t="s">
        <v>840</v>
      </c>
      <c r="N408" s="2" t="s">
        <v>841</v>
      </c>
      <c r="O408" s="213">
        <v>1</v>
      </c>
      <c r="P408" s="44">
        <f>Список!$C$228</f>
        <v>719</v>
      </c>
      <c r="Q408" s="246"/>
      <c r="R408" s="96"/>
      <c r="S408" s="219"/>
      <c r="T408" s="95"/>
      <c r="U408" s="172"/>
      <c r="V408" s="161"/>
      <c r="W408" s="219"/>
      <c r="X408" s="95"/>
      <c r="Y408" s="162"/>
      <c r="Z408" s="161"/>
      <c r="AA408" s="219"/>
      <c r="AB408" s="95"/>
      <c r="AC408" s="93"/>
      <c r="AD408" s="97"/>
      <c r="AE408" s="219"/>
      <c r="AF408" s="95"/>
      <c r="AG408" s="133"/>
      <c r="AI408" s="133"/>
    </row>
    <row r="409" spans="1:35" s="139" customFormat="1" ht="15.75" thickBot="1" x14ac:dyDescent="0.3">
      <c r="A409" s="199" t="s">
        <v>545</v>
      </c>
      <c r="B409" s="13" t="s">
        <v>232</v>
      </c>
      <c r="C409" s="212" t="s">
        <v>237</v>
      </c>
      <c r="D409" s="138">
        <f t="shared" si="30"/>
        <v>2004</v>
      </c>
      <c r="E409" s="506">
        <v>2885.76</v>
      </c>
      <c r="F409" t="s">
        <v>1713</v>
      </c>
      <c r="G409" s="347" t="e">
        <f>VLOOKUP(F409,#REF!,2,0)</f>
        <v>#REF!</v>
      </c>
      <c r="H409" s="501">
        <f t="shared" si="31"/>
        <v>4617.2160000000003</v>
      </c>
      <c r="I409" s="118" t="s">
        <v>734</v>
      </c>
      <c r="J409" s="11" t="s">
        <v>730</v>
      </c>
      <c r="K409" s="222">
        <v>1</v>
      </c>
      <c r="L409" s="67">
        <f>Список!$C$139</f>
        <v>1285</v>
      </c>
      <c r="M409" s="120" t="s">
        <v>840</v>
      </c>
      <c r="N409" s="55" t="s">
        <v>841</v>
      </c>
      <c r="O409" s="214">
        <v>1</v>
      </c>
      <c r="P409" s="71">
        <f>Список!$C$228</f>
        <v>719</v>
      </c>
      <c r="Q409" s="251"/>
      <c r="R409" s="252"/>
      <c r="S409" s="222"/>
      <c r="T409" s="239"/>
      <c r="U409" s="253"/>
      <c r="V409" s="122"/>
      <c r="W409" s="222"/>
      <c r="X409" s="239"/>
      <c r="Y409" s="240"/>
      <c r="Z409" s="122"/>
      <c r="AA409" s="222"/>
      <c r="AB409" s="239"/>
      <c r="AC409" s="241"/>
      <c r="AD409" s="56"/>
      <c r="AE409" s="222"/>
      <c r="AF409" s="239"/>
      <c r="AG409" s="133"/>
      <c r="AI409" s="133"/>
    </row>
    <row r="410" spans="1:35" s="133" customFormat="1" ht="15.75" thickBot="1" x14ac:dyDescent="0.3">
      <c r="A410" s="197" t="s">
        <v>195</v>
      </c>
      <c r="B410" s="8" t="s">
        <v>196</v>
      </c>
      <c r="C410" s="210" t="s">
        <v>141</v>
      </c>
      <c r="D410" s="132">
        <f t="shared" si="30"/>
        <v>13645</v>
      </c>
      <c r="E410" s="502">
        <v>19648.8</v>
      </c>
      <c r="F410" t="s">
        <v>1714</v>
      </c>
      <c r="G410" s="347" t="e">
        <f>VLOOKUP(F410,#REF!,2,0)</f>
        <v>#REF!</v>
      </c>
      <c r="H410" s="501">
        <f t="shared" si="31"/>
        <v>31438.079999999998</v>
      </c>
      <c r="I410" s="156" t="s">
        <v>642</v>
      </c>
      <c r="J410" s="48" t="s">
        <v>641</v>
      </c>
      <c r="K410" s="270">
        <v>1</v>
      </c>
      <c r="L410" s="70">
        <f>Список!$C$131</f>
        <v>2721</v>
      </c>
      <c r="M410" s="156" t="str">
        <f>Список!$A$188</f>
        <v>O.MPZ-80K</v>
      </c>
      <c r="N410" s="48" t="str">
        <f>Список!$B$188</f>
        <v>Комплект опор П-образных завершающих 800мм</v>
      </c>
      <c r="O410" s="215">
        <v>1</v>
      </c>
      <c r="P410" s="70">
        <f>Список!$C$188</f>
        <v>7802</v>
      </c>
      <c r="Q410" s="156" t="s">
        <v>610</v>
      </c>
      <c r="R410" s="48" t="s">
        <v>611</v>
      </c>
      <c r="S410" s="215">
        <v>1</v>
      </c>
      <c r="T410" s="70">
        <f>Список!$C$212</f>
        <v>3122</v>
      </c>
      <c r="U410" s="149"/>
      <c r="V410" s="48"/>
      <c r="W410" s="215"/>
      <c r="X410" s="70"/>
      <c r="Y410" s="134"/>
      <c r="Z410" s="48"/>
      <c r="AA410" s="215"/>
      <c r="AB410" s="70"/>
      <c r="AC410" s="47"/>
      <c r="AD410" s="54"/>
      <c r="AE410" s="215"/>
      <c r="AF410" s="70"/>
    </row>
    <row r="411" spans="1:35" s="136" customFormat="1" ht="15.75" thickBot="1" x14ac:dyDescent="0.3">
      <c r="A411" s="198" t="s">
        <v>197</v>
      </c>
      <c r="B411" s="3" t="s">
        <v>196</v>
      </c>
      <c r="C411" s="211" t="s">
        <v>198</v>
      </c>
      <c r="D411" s="135">
        <f t="shared" si="30"/>
        <v>14566</v>
      </c>
      <c r="E411" s="503">
        <v>20975.040000000001</v>
      </c>
      <c r="F411" t="s">
        <v>1715</v>
      </c>
      <c r="G411" s="347" t="e">
        <f>VLOOKUP(F411,#REF!,2,0)</f>
        <v>#REF!</v>
      </c>
      <c r="H411" s="501">
        <f t="shared" si="31"/>
        <v>33560.063999999998</v>
      </c>
      <c r="I411" s="119" t="s">
        <v>643</v>
      </c>
      <c r="J411" s="2" t="s">
        <v>641</v>
      </c>
      <c r="K411" s="268">
        <v>1</v>
      </c>
      <c r="L411" s="44">
        <f>Список!$C$132</f>
        <v>3253</v>
      </c>
      <c r="M411" s="119" t="str">
        <f>Список!$A$188</f>
        <v>O.MPZ-80K</v>
      </c>
      <c r="N411" s="2" t="str">
        <f>Список!$B$188</f>
        <v>Комплект опор П-образных завершающих 800мм</v>
      </c>
      <c r="O411" s="213">
        <v>1</v>
      </c>
      <c r="P411" s="44">
        <f>Список!$C$188</f>
        <v>7802</v>
      </c>
      <c r="Q411" s="119" t="s">
        <v>612</v>
      </c>
      <c r="R411" s="2" t="s">
        <v>613</v>
      </c>
      <c r="S411" s="213">
        <v>1</v>
      </c>
      <c r="T411" s="44">
        <f>Список!$C$213</f>
        <v>3511</v>
      </c>
      <c r="U411" s="154"/>
      <c r="V411" s="2"/>
      <c r="W411" s="213"/>
      <c r="X411" s="44"/>
      <c r="Y411" s="137"/>
      <c r="Z411" s="2"/>
      <c r="AA411" s="213"/>
      <c r="AB411" s="44"/>
      <c r="AC411" s="32"/>
      <c r="AD411" s="26"/>
      <c r="AE411" s="213"/>
      <c r="AF411" s="44"/>
      <c r="AG411" s="133"/>
      <c r="AI411" s="133"/>
    </row>
    <row r="412" spans="1:35" s="136" customFormat="1" ht="15.75" thickBot="1" x14ac:dyDescent="0.3">
      <c r="A412" s="198" t="s">
        <v>199</v>
      </c>
      <c r="B412" s="3" t="s">
        <v>196</v>
      </c>
      <c r="C412" s="211" t="s">
        <v>200</v>
      </c>
      <c r="D412" s="135">
        <f t="shared" si="30"/>
        <v>15454</v>
      </c>
      <c r="E412" s="503">
        <v>22253.760000000002</v>
      </c>
      <c r="F412" t="s">
        <v>1716</v>
      </c>
      <c r="G412" s="347" t="e">
        <f>VLOOKUP(F412,#REF!,2,0)</f>
        <v>#REF!</v>
      </c>
      <c r="H412" s="501">
        <f t="shared" si="31"/>
        <v>35606.016000000003</v>
      </c>
      <c r="I412" s="119" t="s">
        <v>644</v>
      </c>
      <c r="J412" s="2" t="s">
        <v>641</v>
      </c>
      <c r="K412" s="268">
        <v>1</v>
      </c>
      <c r="L412" s="44">
        <f>Список!$C$133</f>
        <v>3813</v>
      </c>
      <c r="M412" s="119" t="str">
        <f>Список!$A$188</f>
        <v>O.MPZ-80K</v>
      </c>
      <c r="N412" s="2" t="str">
        <f>Список!$B$188</f>
        <v>Комплект опор П-образных завершающих 800мм</v>
      </c>
      <c r="O412" s="213">
        <v>1</v>
      </c>
      <c r="P412" s="44">
        <f>Список!$C$188</f>
        <v>7802</v>
      </c>
      <c r="Q412" s="119" t="s">
        <v>614</v>
      </c>
      <c r="R412" s="2" t="s">
        <v>615</v>
      </c>
      <c r="S412" s="213">
        <v>1</v>
      </c>
      <c r="T412" s="44">
        <f>Список!$C$214</f>
        <v>3839</v>
      </c>
      <c r="U412" s="154"/>
      <c r="V412" s="2"/>
      <c r="W412" s="213"/>
      <c r="X412" s="44"/>
      <c r="Y412" s="137"/>
      <c r="Z412" s="2"/>
      <c r="AA412" s="213"/>
      <c r="AB412" s="44"/>
      <c r="AC412" s="32"/>
      <c r="AD412" s="26"/>
      <c r="AE412" s="213"/>
      <c r="AF412" s="44"/>
      <c r="AG412" s="133"/>
      <c r="AI412" s="133"/>
    </row>
    <row r="413" spans="1:35" s="139" customFormat="1" ht="15.75" thickBot="1" x14ac:dyDescent="0.3">
      <c r="A413" s="199" t="s">
        <v>201</v>
      </c>
      <c r="B413" s="11" t="s">
        <v>196</v>
      </c>
      <c r="C413" s="212" t="s">
        <v>202</v>
      </c>
      <c r="D413" s="138">
        <f t="shared" si="30"/>
        <v>15906</v>
      </c>
      <c r="E413" s="506">
        <v>22904.639999999999</v>
      </c>
      <c r="F413" t="s">
        <v>1717</v>
      </c>
      <c r="G413" s="347" t="e">
        <f>VLOOKUP(F413,#REF!,2,0)</f>
        <v>#REF!</v>
      </c>
      <c r="H413" s="501">
        <f t="shared" si="31"/>
        <v>36647.423999999999</v>
      </c>
      <c r="I413" s="120" t="s">
        <v>645</v>
      </c>
      <c r="J413" s="55" t="s">
        <v>641</v>
      </c>
      <c r="K413" s="269">
        <v>1</v>
      </c>
      <c r="L413" s="71">
        <f>Список!$C$134</f>
        <v>4265</v>
      </c>
      <c r="M413" s="120" t="str">
        <f>Список!$A$188</f>
        <v>O.MPZ-80K</v>
      </c>
      <c r="N413" s="55" t="str">
        <f>Список!$B$188</f>
        <v>Комплект опор П-образных завершающих 800мм</v>
      </c>
      <c r="O413" s="214">
        <v>1</v>
      </c>
      <c r="P413" s="71">
        <f>Список!$C$188</f>
        <v>7802</v>
      </c>
      <c r="Q413" s="120" t="s">
        <v>616</v>
      </c>
      <c r="R413" s="55" t="s">
        <v>617</v>
      </c>
      <c r="S413" s="214">
        <v>1</v>
      </c>
      <c r="T413" s="71">
        <f>Список!$C$215</f>
        <v>3839</v>
      </c>
      <c r="U413" s="150"/>
      <c r="V413" s="55"/>
      <c r="W413" s="214"/>
      <c r="X413" s="71"/>
      <c r="Y413" s="140"/>
      <c r="Z413" s="55"/>
      <c r="AA413" s="214"/>
      <c r="AB413" s="71"/>
      <c r="AC413" s="49"/>
      <c r="AD413" s="50"/>
      <c r="AE413" s="214"/>
      <c r="AF413" s="71"/>
      <c r="AG413" s="133"/>
      <c r="AI413" s="133"/>
    </row>
    <row r="414" spans="1:35" s="133" customFormat="1" ht="15.75" thickBot="1" x14ac:dyDescent="0.3">
      <c r="A414" s="197" t="s">
        <v>203</v>
      </c>
      <c r="B414" s="8" t="s">
        <v>204</v>
      </c>
      <c r="C414" s="210" t="s">
        <v>205</v>
      </c>
      <c r="D414" s="132">
        <f t="shared" si="30"/>
        <v>22538</v>
      </c>
      <c r="E414" s="502">
        <v>32454.720000000001</v>
      </c>
      <c r="F414" t="s">
        <v>1718</v>
      </c>
      <c r="G414" s="347" t="e">
        <f>VLOOKUP(F414,#REF!,2,0)</f>
        <v>#REF!</v>
      </c>
      <c r="H414" s="501">
        <f t="shared" si="31"/>
        <v>51927.551999999996</v>
      </c>
      <c r="I414" s="156" t="s">
        <v>640</v>
      </c>
      <c r="J414" s="48" t="s">
        <v>641</v>
      </c>
      <c r="K414" s="270">
        <v>2</v>
      </c>
      <c r="L414" s="70">
        <f>Список!$C$130</f>
        <v>2271</v>
      </c>
      <c r="M414" s="156" t="str">
        <f>Список!$A$188</f>
        <v>O.MPZ-80K</v>
      </c>
      <c r="N414" s="48" t="str">
        <f>Список!$B$188</f>
        <v>Комплект опор П-образных завершающих 800мм</v>
      </c>
      <c r="O414" s="215">
        <v>1</v>
      </c>
      <c r="P414" s="70">
        <f>Список!$C$188</f>
        <v>7802</v>
      </c>
      <c r="Q414" s="156" t="s">
        <v>628</v>
      </c>
      <c r="R414" s="48" t="s">
        <v>629</v>
      </c>
      <c r="S414" s="215">
        <v>1</v>
      </c>
      <c r="T414" s="70">
        <f>Список!$C$195</f>
        <v>4144</v>
      </c>
      <c r="U414" s="156" t="s">
        <v>608</v>
      </c>
      <c r="V414" s="48" t="s">
        <v>609</v>
      </c>
      <c r="W414" s="215">
        <v>2</v>
      </c>
      <c r="X414" s="70">
        <f>Список!$C$211</f>
        <v>3025</v>
      </c>
      <c r="Y414" s="134"/>
      <c r="Z414" s="48"/>
      <c r="AA414" s="215"/>
      <c r="AB414" s="70"/>
      <c r="AC414" s="47"/>
      <c r="AD414" s="54"/>
      <c r="AE414" s="215"/>
      <c r="AF414" s="70"/>
    </row>
    <row r="415" spans="1:35" s="136" customFormat="1" ht="15.75" thickBot="1" x14ac:dyDescent="0.3">
      <c r="A415" s="198" t="s">
        <v>206</v>
      </c>
      <c r="B415" s="3" t="s">
        <v>204</v>
      </c>
      <c r="C415" s="211" t="s">
        <v>207</v>
      </c>
      <c r="D415" s="135">
        <f t="shared" si="30"/>
        <v>23632</v>
      </c>
      <c r="E415" s="503">
        <v>34030.080000000002</v>
      </c>
      <c r="F415" t="s">
        <v>1719</v>
      </c>
      <c r="G415" s="347" t="e">
        <f>VLOOKUP(F415,#REF!,2,0)</f>
        <v>#REF!</v>
      </c>
      <c r="H415" s="501">
        <f t="shared" si="31"/>
        <v>54448.127999999997</v>
      </c>
      <c r="I415" s="119" t="s">
        <v>642</v>
      </c>
      <c r="J415" s="2" t="s">
        <v>641</v>
      </c>
      <c r="K415" s="268">
        <v>2</v>
      </c>
      <c r="L415" s="44">
        <f>Список!$C$131</f>
        <v>2721</v>
      </c>
      <c r="M415" s="119" t="str">
        <f>Список!$A$188</f>
        <v>O.MPZ-80K</v>
      </c>
      <c r="N415" s="2" t="str">
        <f>Список!$B$188</f>
        <v>Комплект опор П-образных завершающих 800мм</v>
      </c>
      <c r="O415" s="213">
        <v>1</v>
      </c>
      <c r="P415" s="44">
        <f>Список!$C$188</f>
        <v>7802</v>
      </c>
      <c r="Q415" s="119" t="s">
        <v>628</v>
      </c>
      <c r="R415" s="2" t="s">
        <v>629</v>
      </c>
      <c r="S415" s="213">
        <v>1</v>
      </c>
      <c r="T415" s="44">
        <f>Список!$C$195</f>
        <v>4144</v>
      </c>
      <c r="U415" s="119" t="s">
        <v>610</v>
      </c>
      <c r="V415" s="2" t="s">
        <v>611</v>
      </c>
      <c r="W415" s="213">
        <v>2</v>
      </c>
      <c r="X415" s="44">
        <f>Список!$C$212</f>
        <v>3122</v>
      </c>
      <c r="Y415" s="137"/>
      <c r="Z415" s="2"/>
      <c r="AA415" s="213"/>
      <c r="AB415" s="44"/>
      <c r="AC415" s="32"/>
      <c r="AD415" s="26"/>
      <c r="AE415" s="213"/>
      <c r="AF415" s="44"/>
      <c r="AG415" s="133"/>
      <c r="AI415" s="133"/>
    </row>
    <row r="416" spans="1:35" s="136" customFormat="1" ht="15.75" thickBot="1" x14ac:dyDescent="0.3">
      <c r="A416" s="198" t="s">
        <v>208</v>
      </c>
      <c r="B416" s="3" t="s">
        <v>204</v>
      </c>
      <c r="C416" s="211" t="s">
        <v>209</v>
      </c>
      <c r="D416" s="135">
        <f t="shared" si="30"/>
        <v>25474</v>
      </c>
      <c r="E416" s="503">
        <v>36682.560000000005</v>
      </c>
      <c r="F416" t="s">
        <v>1720</v>
      </c>
      <c r="G416" s="347" t="e">
        <f>VLOOKUP(F416,#REF!,2,0)</f>
        <v>#REF!</v>
      </c>
      <c r="H416" s="501">
        <f t="shared" si="31"/>
        <v>58692.096000000005</v>
      </c>
      <c r="I416" s="119" t="s">
        <v>643</v>
      </c>
      <c r="J416" s="2" t="s">
        <v>641</v>
      </c>
      <c r="K416" s="268">
        <v>2</v>
      </c>
      <c r="L416" s="44">
        <f>Список!$C$132</f>
        <v>3253</v>
      </c>
      <c r="M416" s="119" t="str">
        <f>Список!$A$188</f>
        <v>O.MPZ-80K</v>
      </c>
      <c r="N416" s="2" t="str">
        <f>Список!$B$188</f>
        <v>Комплект опор П-образных завершающих 800мм</v>
      </c>
      <c r="O416" s="213">
        <v>1</v>
      </c>
      <c r="P416" s="44">
        <f>Список!$C$188</f>
        <v>7802</v>
      </c>
      <c r="Q416" s="119" t="s">
        <v>628</v>
      </c>
      <c r="R416" s="2" t="s">
        <v>629</v>
      </c>
      <c r="S416" s="213">
        <v>1</v>
      </c>
      <c r="T416" s="44">
        <f>Список!$C$195</f>
        <v>4144</v>
      </c>
      <c r="U416" s="119" t="s">
        <v>612</v>
      </c>
      <c r="V416" s="2" t="s">
        <v>613</v>
      </c>
      <c r="W416" s="213">
        <v>2</v>
      </c>
      <c r="X416" s="44">
        <f>Список!$C$213</f>
        <v>3511</v>
      </c>
      <c r="Y416" s="137"/>
      <c r="Z416" s="2"/>
      <c r="AA416" s="213"/>
      <c r="AB416" s="44"/>
      <c r="AC416" s="32"/>
      <c r="AD416" s="26"/>
      <c r="AE416" s="213"/>
      <c r="AF416" s="44"/>
      <c r="AG416" s="133"/>
      <c r="AI416" s="133"/>
    </row>
    <row r="417" spans="1:35" s="136" customFormat="1" ht="15.75" thickBot="1" x14ac:dyDescent="0.3">
      <c r="A417" s="198" t="s">
        <v>210</v>
      </c>
      <c r="B417" s="3" t="s">
        <v>204</v>
      </c>
      <c r="C417" s="211" t="s">
        <v>211</v>
      </c>
      <c r="D417" s="135">
        <f t="shared" si="30"/>
        <v>27250</v>
      </c>
      <c r="E417" s="503">
        <v>39240</v>
      </c>
      <c r="F417" t="s">
        <v>1721</v>
      </c>
      <c r="G417" s="347" t="e">
        <f>VLOOKUP(F417,#REF!,2,0)</f>
        <v>#REF!</v>
      </c>
      <c r="H417" s="501">
        <f t="shared" si="31"/>
        <v>62784</v>
      </c>
      <c r="I417" s="119" t="s">
        <v>644</v>
      </c>
      <c r="J417" s="2" t="s">
        <v>641</v>
      </c>
      <c r="K417" s="268">
        <v>2</v>
      </c>
      <c r="L417" s="44">
        <f>Список!$C$133</f>
        <v>3813</v>
      </c>
      <c r="M417" s="119" t="str">
        <f>Список!$A$188</f>
        <v>O.MPZ-80K</v>
      </c>
      <c r="N417" s="2" t="str">
        <f>Список!$B$188</f>
        <v>Комплект опор П-образных завершающих 800мм</v>
      </c>
      <c r="O417" s="213">
        <v>1</v>
      </c>
      <c r="P417" s="44">
        <f>Список!$C$188</f>
        <v>7802</v>
      </c>
      <c r="Q417" s="119" t="s">
        <v>628</v>
      </c>
      <c r="R417" s="2" t="s">
        <v>629</v>
      </c>
      <c r="S417" s="213">
        <v>1</v>
      </c>
      <c r="T417" s="44">
        <f>Список!$C$195</f>
        <v>4144</v>
      </c>
      <c r="U417" s="119" t="s">
        <v>614</v>
      </c>
      <c r="V417" s="2" t="s">
        <v>615</v>
      </c>
      <c r="W417" s="213">
        <v>2</v>
      </c>
      <c r="X417" s="44">
        <f>Список!$C$214</f>
        <v>3839</v>
      </c>
      <c r="Y417" s="137"/>
      <c r="Z417" s="2"/>
      <c r="AA417" s="213"/>
      <c r="AB417" s="44"/>
      <c r="AC417" s="32"/>
      <c r="AD417" s="26"/>
      <c r="AE417" s="213"/>
      <c r="AF417" s="44"/>
      <c r="AG417" s="133"/>
      <c r="AI417" s="133"/>
    </row>
    <row r="418" spans="1:35" s="139" customFormat="1" ht="15.75" thickBot="1" x14ac:dyDescent="0.3">
      <c r="A418" s="199" t="s">
        <v>212</v>
      </c>
      <c r="B418" s="11" t="s">
        <v>204</v>
      </c>
      <c r="C418" s="212" t="s">
        <v>213</v>
      </c>
      <c r="D418" s="138">
        <f t="shared" si="30"/>
        <v>28154</v>
      </c>
      <c r="E418" s="506">
        <v>40541.760000000002</v>
      </c>
      <c r="F418" t="s">
        <v>1722</v>
      </c>
      <c r="G418" s="347" t="e">
        <f>VLOOKUP(F418,#REF!,2,0)</f>
        <v>#REF!</v>
      </c>
      <c r="H418" s="501">
        <f t="shared" si="31"/>
        <v>64866.816000000006</v>
      </c>
      <c r="I418" s="120" t="s">
        <v>645</v>
      </c>
      <c r="J418" s="55" t="s">
        <v>641</v>
      </c>
      <c r="K418" s="269">
        <v>2</v>
      </c>
      <c r="L418" s="71">
        <f>Список!$C$134</f>
        <v>4265</v>
      </c>
      <c r="M418" s="120" t="str">
        <f>Список!$A$188</f>
        <v>O.MPZ-80K</v>
      </c>
      <c r="N418" s="55" t="str">
        <f>Список!$B$188</f>
        <v>Комплект опор П-образных завершающих 800мм</v>
      </c>
      <c r="O418" s="214">
        <v>1</v>
      </c>
      <c r="P418" s="71">
        <f>Список!$C$188</f>
        <v>7802</v>
      </c>
      <c r="Q418" s="120" t="s">
        <v>628</v>
      </c>
      <c r="R418" s="55" t="s">
        <v>629</v>
      </c>
      <c r="S418" s="214">
        <v>1</v>
      </c>
      <c r="T418" s="71">
        <f>Список!$C$195</f>
        <v>4144</v>
      </c>
      <c r="U418" s="120" t="s">
        <v>616</v>
      </c>
      <c r="V418" s="55" t="s">
        <v>617</v>
      </c>
      <c r="W418" s="214">
        <v>2</v>
      </c>
      <c r="X418" s="71">
        <f>Список!$C$215</f>
        <v>3839</v>
      </c>
      <c r="Y418" s="140"/>
      <c r="Z418" s="55"/>
      <c r="AA418" s="214"/>
      <c r="AB418" s="71"/>
      <c r="AC418" s="49"/>
      <c r="AD418" s="50"/>
      <c r="AE418" s="214"/>
      <c r="AF418" s="71"/>
      <c r="AG418" s="133"/>
      <c r="AI418" s="133"/>
    </row>
    <row r="419" spans="1:35" s="133" customFormat="1" ht="15.75" thickBot="1" x14ac:dyDescent="0.3">
      <c r="A419" s="197" t="s">
        <v>214</v>
      </c>
      <c r="B419" s="8" t="s">
        <v>215</v>
      </c>
      <c r="C419" s="210" t="s">
        <v>216</v>
      </c>
      <c r="D419" s="132">
        <f t="shared" si="30"/>
        <v>31978</v>
      </c>
      <c r="E419" s="502">
        <v>46048.32</v>
      </c>
      <c r="F419" t="s">
        <v>1723</v>
      </c>
      <c r="G419" s="347" t="e">
        <f>VLOOKUP(F419,#REF!,2,0)</f>
        <v>#REF!</v>
      </c>
      <c r="H419" s="501">
        <f t="shared" si="31"/>
        <v>73677.312000000005</v>
      </c>
      <c r="I419" s="156" t="s">
        <v>640</v>
      </c>
      <c r="J419" s="48" t="s">
        <v>641</v>
      </c>
      <c r="K419" s="270">
        <v>3</v>
      </c>
      <c r="L419" s="70">
        <f>Список!$C$130</f>
        <v>2271</v>
      </c>
      <c r="M419" s="156" t="str">
        <f>Список!$A$188</f>
        <v>O.MPZ-80K</v>
      </c>
      <c r="N419" s="48" t="str">
        <f>Список!$B$188</f>
        <v>Комплект опор П-образных завершающих 800мм</v>
      </c>
      <c r="O419" s="215">
        <v>1</v>
      </c>
      <c r="P419" s="70">
        <f>Список!$C$188</f>
        <v>7802</v>
      </c>
      <c r="Q419" s="156" t="s">
        <v>628</v>
      </c>
      <c r="R419" s="48" t="s">
        <v>629</v>
      </c>
      <c r="S419" s="215">
        <v>2</v>
      </c>
      <c r="T419" s="70">
        <f>Список!$C$195</f>
        <v>4144</v>
      </c>
      <c r="U419" s="156" t="s">
        <v>608</v>
      </c>
      <c r="V419" s="48" t="s">
        <v>609</v>
      </c>
      <c r="W419" s="215">
        <v>3</v>
      </c>
      <c r="X419" s="70">
        <f>Список!$C$211</f>
        <v>3025</v>
      </c>
      <c r="Y419" s="134"/>
      <c r="Z419" s="48"/>
      <c r="AA419" s="215"/>
      <c r="AB419" s="70"/>
      <c r="AC419" s="47"/>
      <c r="AD419" s="54"/>
      <c r="AE419" s="215"/>
      <c r="AF419" s="70"/>
    </row>
    <row r="420" spans="1:35" s="136" customFormat="1" ht="15.75" thickBot="1" x14ac:dyDescent="0.3">
      <c r="A420" s="198" t="s">
        <v>217</v>
      </c>
      <c r="B420" s="3" t="s">
        <v>215</v>
      </c>
      <c r="C420" s="211" t="s">
        <v>218</v>
      </c>
      <c r="D420" s="135">
        <f t="shared" si="30"/>
        <v>33619</v>
      </c>
      <c r="E420" s="503">
        <v>48411.360000000001</v>
      </c>
      <c r="F420" t="s">
        <v>1724</v>
      </c>
      <c r="G420" s="347" t="e">
        <f>VLOOKUP(F420,#REF!,2,0)</f>
        <v>#REF!</v>
      </c>
      <c r="H420" s="501">
        <f t="shared" si="31"/>
        <v>77458.176000000007</v>
      </c>
      <c r="I420" s="119" t="s">
        <v>642</v>
      </c>
      <c r="J420" s="2" t="s">
        <v>641</v>
      </c>
      <c r="K420" s="268">
        <v>3</v>
      </c>
      <c r="L420" s="44">
        <f>Список!$C$131</f>
        <v>2721</v>
      </c>
      <c r="M420" s="119" t="str">
        <f>Список!$A$188</f>
        <v>O.MPZ-80K</v>
      </c>
      <c r="N420" s="2" t="str">
        <f>Список!$B$188</f>
        <v>Комплект опор П-образных завершающих 800мм</v>
      </c>
      <c r="O420" s="213">
        <v>1</v>
      </c>
      <c r="P420" s="44">
        <f>Список!$C$188</f>
        <v>7802</v>
      </c>
      <c r="Q420" s="119" t="s">
        <v>628</v>
      </c>
      <c r="R420" s="2" t="s">
        <v>629</v>
      </c>
      <c r="S420" s="213">
        <v>2</v>
      </c>
      <c r="T420" s="44">
        <f>Список!$C$195</f>
        <v>4144</v>
      </c>
      <c r="U420" s="119" t="s">
        <v>610</v>
      </c>
      <c r="V420" s="2" t="s">
        <v>611</v>
      </c>
      <c r="W420" s="213">
        <v>3</v>
      </c>
      <c r="X420" s="44">
        <f>Список!$C$212</f>
        <v>3122</v>
      </c>
      <c r="Y420" s="137"/>
      <c r="Z420" s="2"/>
      <c r="AA420" s="213"/>
      <c r="AB420" s="44"/>
      <c r="AC420" s="32"/>
      <c r="AD420" s="26"/>
      <c r="AE420" s="213"/>
      <c r="AF420" s="44"/>
      <c r="AG420" s="133"/>
      <c r="AI420" s="133"/>
    </row>
    <row r="421" spans="1:35" s="136" customFormat="1" ht="15.75" thickBot="1" x14ac:dyDescent="0.3">
      <c r="A421" s="198" t="s">
        <v>219</v>
      </c>
      <c r="B421" s="3" t="s">
        <v>215</v>
      </c>
      <c r="C421" s="211" t="s">
        <v>220</v>
      </c>
      <c r="D421" s="135">
        <f t="shared" si="30"/>
        <v>36382</v>
      </c>
      <c r="E421" s="503">
        <v>52390.080000000002</v>
      </c>
      <c r="F421" t="s">
        <v>1725</v>
      </c>
      <c r="G421" s="347" t="e">
        <f>VLOOKUP(F421,#REF!,2,0)</f>
        <v>#REF!</v>
      </c>
      <c r="H421" s="501">
        <f t="shared" si="31"/>
        <v>83824.127999999997</v>
      </c>
      <c r="I421" s="119" t="s">
        <v>643</v>
      </c>
      <c r="J421" s="2" t="s">
        <v>641</v>
      </c>
      <c r="K421" s="268">
        <v>3</v>
      </c>
      <c r="L421" s="44">
        <f>Список!$C$132</f>
        <v>3253</v>
      </c>
      <c r="M421" s="119" t="str">
        <f>Список!$A$188</f>
        <v>O.MPZ-80K</v>
      </c>
      <c r="N421" s="2" t="str">
        <f>Список!$B$188</f>
        <v>Комплект опор П-образных завершающих 800мм</v>
      </c>
      <c r="O421" s="213">
        <v>1</v>
      </c>
      <c r="P421" s="44">
        <f>Список!$C$188</f>
        <v>7802</v>
      </c>
      <c r="Q421" s="119" t="s">
        <v>628</v>
      </c>
      <c r="R421" s="2" t="s">
        <v>629</v>
      </c>
      <c r="S421" s="213">
        <v>2</v>
      </c>
      <c r="T421" s="44">
        <f>Список!$C$195</f>
        <v>4144</v>
      </c>
      <c r="U421" s="119" t="s">
        <v>612</v>
      </c>
      <c r="V421" s="2" t="s">
        <v>613</v>
      </c>
      <c r="W421" s="213">
        <v>3</v>
      </c>
      <c r="X421" s="44">
        <f>Список!$C$213</f>
        <v>3511</v>
      </c>
      <c r="Y421" s="137"/>
      <c r="Z421" s="2"/>
      <c r="AA421" s="213"/>
      <c r="AB421" s="44"/>
      <c r="AC421" s="32"/>
      <c r="AD421" s="26"/>
      <c r="AE421" s="213"/>
      <c r="AF421" s="44"/>
      <c r="AG421" s="133"/>
      <c r="AI421" s="133"/>
    </row>
    <row r="422" spans="1:35" s="136" customFormat="1" ht="15.75" thickBot="1" x14ac:dyDescent="0.3">
      <c r="A422" s="198" t="s">
        <v>221</v>
      </c>
      <c r="B422" s="3" t="s">
        <v>215</v>
      </c>
      <c r="C422" s="211" t="s">
        <v>222</v>
      </c>
      <c r="D422" s="135">
        <f t="shared" si="30"/>
        <v>39046</v>
      </c>
      <c r="E422" s="503">
        <v>56226.240000000005</v>
      </c>
      <c r="F422" t="s">
        <v>1726</v>
      </c>
      <c r="G422" s="347" t="e">
        <f>VLOOKUP(F422,#REF!,2,0)</f>
        <v>#REF!</v>
      </c>
      <c r="H422" s="501">
        <f t="shared" si="31"/>
        <v>89961.983999999997</v>
      </c>
      <c r="I422" s="119" t="s">
        <v>644</v>
      </c>
      <c r="J422" s="2" t="s">
        <v>641</v>
      </c>
      <c r="K422" s="268">
        <v>3</v>
      </c>
      <c r="L422" s="44">
        <f>Список!$C$133</f>
        <v>3813</v>
      </c>
      <c r="M422" s="119" t="str">
        <f>Список!$A$188</f>
        <v>O.MPZ-80K</v>
      </c>
      <c r="N422" s="2" t="str">
        <f>Список!$B$188</f>
        <v>Комплект опор П-образных завершающих 800мм</v>
      </c>
      <c r="O422" s="213">
        <v>1</v>
      </c>
      <c r="P422" s="44">
        <f>Список!$C$188</f>
        <v>7802</v>
      </c>
      <c r="Q422" s="119" t="s">
        <v>628</v>
      </c>
      <c r="R422" s="2" t="s">
        <v>629</v>
      </c>
      <c r="S422" s="213">
        <v>2</v>
      </c>
      <c r="T422" s="44">
        <f>Список!$C$195</f>
        <v>4144</v>
      </c>
      <c r="U422" s="119" t="s">
        <v>614</v>
      </c>
      <c r="V422" s="2" t="s">
        <v>615</v>
      </c>
      <c r="W422" s="213">
        <v>3</v>
      </c>
      <c r="X422" s="44">
        <f>Список!$C$214</f>
        <v>3839</v>
      </c>
      <c r="Y422" s="137"/>
      <c r="Z422" s="2"/>
      <c r="AA422" s="213"/>
      <c r="AB422" s="44"/>
      <c r="AC422" s="32"/>
      <c r="AD422" s="26"/>
      <c r="AE422" s="213"/>
      <c r="AF422" s="44"/>
      <c r="AG422" s="133"/>
      <c r="AI422" s="133"/>
    </row>
    <row r="423" spans="1:35" s="139" customFormat="1" ht="15.75" thickBot="1" x14ac:dyDescent="0.3">
      <c r="A423" s="199" t="s">
        <v>223</v>
      </c>
      <c r="B423" s="11" t="s">
        <v>215</v>
      </c>
      <c r="C423" s="212" t="s">
        <v>224</v>
      </c>
      <c r="D423" s="138">
        <f t="shared" ref="D423:D487" si="32">SUM(K423*L423)+(O423*P423)+(S423*T423)+(W423*X423)+(AA423*AB423)+(AE423*AF423)</f>
        <v>40402</v>
      </c>
      <c r="E423" s="506">
        <v>58178.880000000005</v>
      </c>
      <c r="F423" t="s">
        <v>1727</v>
      </c>
      <c r="G423" s="347" t="e">
        <f>VLOOKUP(F423,#REF!,2,0)</f>
        <v>#REF!</v>
      </c>
      <c r="H423" s="501">
        <f t="shared" si="31"/>
        <v>93086.208000000013</v>
      </c>
      <c r="I423" s="120" t="s">
        <v>645</v>
      </c>
      <c r="J423" s="55" t="s">
        <v>641</v>
      </c>
      <c r="K423" s="269">
        <v>3</v>
      </c>
      <c r="L423" s="71">
        <f>Список!$C$134</f>
        <v>4265</v>
      </c>
      <c r="M423" s="120" t="str">
        <f>Список!$A$188</f>
        <v>O.MPZ-80K</v>
      </c>
      <c r="N423" s="55" t="str">
        <f>Список!$B$188</f>
        <v>Комплект опор П-образных завершающих 800мм</v>
      </c>
      <c r="O423" s="214">
        <v>1</v>
      </c>
      <c r="P423" s="71">
        <f>Список!$C$188</f>
        <v>7802</v>
      </c>
      <c r="Q423" s="120" t="s">
        <v>628</v>
      </c>
      <c r="R423" s="55" t="s">
        <v>629</v>
      </c>
      <c r="S423" s="214">
        <v>2</v>
      </c>
      <c r="T423" s="71">
        <f>Список!$C$195</f>
        <v>4144</v>
      </c>
      <c r="U423" s="120" t="s">
        <v>616</v>
      </c>
      <c r="V423" s="55" t="s">
        <v>617</v>
      </c>
      <c r="W423" s="214">
        <v>3</v>
      </c>
      <c r="X423" s="71">
        <f>Список!$C$215</f>
        <v>3839</v>
      </c>
      <c r="Y423" s="140"/>
      <c r="Z423" s="55"/>
      <c r="AA423" s="214"/>
      <c r="AB423" s="71"/>
      <c r="AC423" s="49"/>
      <c r="AD423" s="50"/>
      <c r="AE423" s="214"/>
      <c r="AF423" s="71"/>
      <c r="AG423" s="133"/>
      <c r="AI423" s="133"/>
    </row>
    <row r="424" spans="1:35" s="133" customFormat="1" ht="15.75" thickBot="1" x14ac:dyDescent="0.3">
      <c r="A424" s="197" t="s">
        <v>225</v>
      </c>
      <c r="B424" s="8" t="s">
        <v>226</v>
      </c>
      <c r="C424" s="210" t="s">
        <v>227</v>
      </c>
      <c r="D424" s="132">
        <f t="shared" si="32"/>
        <v>9440</v>
      </c>
      <c r="E424" s="502">
        <v>13593.599999999999</v>
      </c>
      <c r="F424" t="s">
        <v>1728</v>
      </c>
      <c r="G424" s="347" t="e">
        <f>VLOOKUP(F424,#REF!,2,0)</f>
        <v>#REF!</v>
      </c>
      <c r="H424" s="501">
        <f t="shared" si="31"/>
        <v>21749.759999999998</v>
      </c>
      <c r="I424" s="156" t="s">
        <v>640</v>
      </c>
      <c r="J424" s="48" t="s">
        <v>641</v>
      </c>
      <c r="K424" s="270">
        <v>1</v>
      </c>
      <c r="L424" s="70">
        <f>Список!$C$130</f>
        <v>2271</v>
      </c>
      <c r="M424" s="156" t="s">
        <v>628</v>
      </c>
      <c r="N424" s="48" t="s">
        <v>629</v>
      </c>
      <c r="O424" s="321">
        <v>1</v>
      </c>
      <c r="P424" s="70">
        <f>Список!$C$195</f>
        <v>4144</v>
      </c>
      <c r="Q424" s="156" t="s">
        <v>608</v>
      </c>
      <c r="R424" s="48" t="s">
        <v>609</v>
      </c>
      <c r="S424" s="215">
        <v>1</v>
      </c>
      <c r="T424" s="70">
        <f>Список!$C$211</f>
        <v>3025</v>
      </c>
      <c r="U424" s="156"/>
      <c r="V424" s="48"/>
      <c r="W424" s="215"/>
      <c r="X424" s="70"/>
      <c r="Y424" s="134"/>
      <c r="Z424" s="48"/>
      <c r="AA424" s="215"/>
      <c r="AB424" s="70"/>
      <c r="AC424" s="47"/>
      <c r="AD424" s="54"/>
      <c r="AE424" s="215"/>
      <c r="AF424" s="70"/>
    </row>
    <row r="425" spans="1:35" s="136" customFormat="1" ht="15.75" thickBot="1" x14ac:dyDescent="0.3">
      <c r="A425" s="198" t="s">
        <v>228</v>
      </c>
      <c r="B425" s="3" t="s">
        <v>226</v>
      </c>
      <c r="C425" s="211" t="s">
        <v>141</v>
      </c>
      <c r="D425" s="135">
        <f t="shared" si="32"/>
        <v>9987</v>
      </c>
      <c r="E425" s="503">
        <v>14381.280000000002</v>
      </c>
      <c r="F425" t="s">
        <v>1729</v>
      </c>
      <c r="G425" s="347" t="e">
        <f>VLOOKUP(F425,#REF!,2,0)</f>
        <v>#REF!</v>
      </c>
      <c r="H425" s="501">
        <f t="shared" si="31"/>
        <v>23010.048000000003</v>
      </c>
      <c r="I425" s="119" t="s">
        <v>642</v>
      </c>
      <c r="J425" s="2" t="s">
        <v>641</v>
      </c>
      <c r="K425" s="268">
        <v>1</v>
      </c>
      <c r="L425" s="44">
        <f>Список!$C$131</f>
        <v>2721</v>
      </c>
      <c r="M425" s="119" t="s">
        <v>628</v>
      </c>
      <c r="N425" s="2" t="s">
        <v>629</v>
      </c>
      <c r="O425" s="322">
        <v>1</v>
      </c>
      <c r="P425" s="44">
        <f>Список!$C$195</f>
        <v>4144</v>
      </c>
      <c r="Q425" s="119" t="s">
        <v>610</v>
      </c>
      <c r="R425" s="2" t="s">
        <v>611</v>
      </c>
      <c r="S425" s="213">
        <v>1</v>
      </c>
      <c r="T425" s="44">
        <f>Список!$C$212</f>
        <v>3122</v>
      </c>
      <c r="U425" s="119"/>
      <c r="V425" s="2"/>
      <c r="W425" s="213"/>
      <c r="X425" s="44"/>
      <c r="Y425" s="137"/>
      <c r="Z425" s="2"/>
      <c r="AA425" s="213"/>
      <c r="AB425" s="44"/>
      <c r="AC425" s="32"/>
      <c r="AD425" s="26"/>
      <c r="AE425" s="213"/>
      <c r="AF425" s="44"/>
      <c r="AG425" s="133"/>
      <c r="AI425" s="133"/>
    </row>
    <row r="426" spans="1:35" s="136" customFormat="1" ht="15.75" thickBot="1" x14ac:dyDescent="0.3">
      <c r="A426" s="198" t="s">
        <v>229</v>
      </c>
      <c r="B426" s="3" t="s">
        <v>226</v>
      </c>
      <c r="C426" s="211" t="s">
        <v>198</v>
      </c>
      <c r="D426" s="135">
        <f t="shared" si="32"/>
        <v>10908</v>
      </c>
      <c r="E426" s="503">
        <v>15707.52</v>
      </c>
      <c r="F426" t="s">
        <v>1730</v>
      </c>
      <c r="G426" s="347" t="e">
        <f>VLOOKUP(F426,#REF!,2,0)</f>
        <v>#REF!</v>
      </c>
      <c r="H426" s="501">
        <f t="shared" si="31"/>
        <v>25132.031999999999</v>
      </c>
      <c r="I426" s="119" t="s">
        <v>643</v>
      </c>
      <c r="J426" s="2" t="s">
        <v>641</v>
      </c>
      <c r="K426" s="268">
        <v>1</v>
      </c>
      <c r="L426" s="44">
        <f>Список!$C$132</f>
        <v>3253</v>
      </c>
      <c r="M426" s="119" t="s">
        <v>628</v>
      </c>
      <c r="N426" s="2" t="s">
        <v>629</v>
      </c>
      <c r="O426" s="322">
        <v>1</v>
      </c>
      <c r="P426" s="44">
        <f>Список!$C$195</f>
        <v>4144</v>
      </c>
      <c r="Q426" s="119" t="s">
        <v>612</v>
      </c>
      <c r="R426" s="2" t="s">
        <v>613</v>
      </c>
      <c r="S426" s="213">
        <v>1</v>
      </c>
      <c r="T426" s="44">
        <f>Список!$C$213</f>
        <v>3511</v>
      </c>
      <c r="U426" s="119"/>
      <c r="V426" s="2"/>
      <c r="W426" s="213"/>
      <c r="X426" s="44"/>
      <c r="Y426" s="137"/>
      <c r="Z426" s="2"/>
      <c r="AA426" s="213"/>
      <c r="AB426" s="44"/>
      <c r="AC426" s="32"/>
      <c r="AD426" s="26"/>
      <c r="AE426" s="213"/>
      <c r="AF426" s="44"/>
      <c r="AG426" s="133"/>
      <c r="AI426" s="133"/>
    </row>
    <row r="427" spans="1:35" s="136" customFormat="1" ht="15.75" thickBot="1" x14ac:dyDescent="0.3">
      <c r="A427" s="198" t="s">
        <v>230</v>
      </c>
      <c r="B427" s="3" t="s">
        <v>226</v>
      </c>
      <c r="C427" s="211" t="s">
        <v>200</v>
      </c>
      <c r="D427" s="135">
        <f t="shared" si="32"/>
        <v>11796</v>
      </c>
      <c r="E427" s="503">
        <v>16986.239999999998</v>
      </c>
      <c r="F427" t="s">
        <v>1731</v>
      </c>
      <c r="G427" s="347" t="e">
        <f>VLOOKUP(F427,#REF!,2,0)</f>
        <v>#REF!</v>
      </c>
      <c r="H427" s="501">
        <f t="shared" si="31"/>
        <v>27177.983999999997</v>
      </c>
      <c r="I427" s="119" t="s">
        <v>644</v>
      </c>
      <c r="J427" s="2" t="s">
        <v>641</v>
      </c>
      <c r="K427" s="268">
        <v>1</v>
      </c>
      <c r="L427" s="44">
        <f>Список!$C$133</f>
        <v>3813</v>
      </c>
      <c r="M427" s="119" t="s">
        <v>628</v>
      </c>
      <c r="N427" s="2" t="s">
        <v>629</v>
      </c>
      <c r="O427" s="322">
        <v>1</v>
      </c>
      <c r="P427" s="44">
        <f>Список!$C$195</f>
        <v>4144</v>
      </c>
      <c r="Q427" s="119" t="s">
        <v>614</v>
      </c>
      <c r="R427" s="2" t="s">
        <v>615</v>
      </c>
      <c r="S427" s="213">
        <v>1</v>
      </c>
      <c r="T427" s="44">
        <f>Список!$C$214</f>
        <v>3839</v>
      </c>
      <c r="U427" s="119"/>
      <c r="V427" s="2"/>
      <c r="W427" s="213"/>
      <c r="X427" s="44"/>
      <c r="Y427" s="137"/>
      <c r="Z427" s="2"/>
      <c r="AA427" s="213"/>
      <c r="AB427" s="44"/>
      <c r="AC427" s="32"/>
      <c r="AD427" s="26"/>
      <c r="AE427" s="213"/>
      <c r="AF427" s="44"/>
      <c r="AG427" s="133"/>
      <c r="AI427" s="133"/>
    </row>
    <row r="428" spans="1:35" s="139" customFormat="1" ht="15.75" thickBot="1" x14ac:dyDescent="0.3">
      <c r="A428" s="199" t="s">
        <v>231</v>
      </c>
      <c r="B428" s="11" t="s">
        <v>226</v>
      </c>
      <c r="C428" s="212" t="s">
        <v>202</v>
      </c>
      <c r="D428" s="138">
        <f t="shared" si="32"/>
        <v>12248</v>
      </c>
      <c r="E428" s="506">
        <v>17637.120000000003</v>
      </c>
      <c r="F428" t="s">
        <v>1732</v>
      </c>
      <c r="G428" s="347" t="e">
        <f>VLOOKUP(F428,#REF!,2,0)</f>
        <v>#REF!</v>
      </c>
      <c r="H428" s="501">
        <f t="shared" si="31"/>
        <v>28219.392000000003</v>
      </c>
      <c r="I428" s="120" t="s">
        <v>645</v>
      </c>
      <c r="J428" s="55" t="s">
        <v>641</v>
      </c>
      <c r="K428" s="269">
        <v>1</v>
      </c>
      <c r="L428" s="71">
        <f>Список!$C$134</f>
        <v>4265</v>
      </c>
      <c r="M428" s="120" t="s">
        <v>628</v>
      </c>
      <c r="N428" s="55" t="s">
        <v>629</v>
      </c>
      <c r="O428" s="323">
        <v>1</v>
      </c>
      <c r="P428" s="71">
        <f>Список!$C$195</f>
        <v>4144</v>
      </c>
      <c r="Q428" s="120" t="s">
        <v>616</v>
      </c>
      <c r="R428" s="55" t="s">
        <v>617</v>
      </c>
      <c r="S428" s="214">
        <v>1</v>
      </c>
      <c r="T428" s="71">
        <f>Список!$C$215</f>
        <v>3839</v>
      </c>
      <c r="U428" s="120"/>
      <c r="V428" s="55"/>
      <c r="W428" s="214"/>
      <c r="X428" s="71"/>
      <c r="Y428" s="140"/>
      <c r="Z428" s="55"/>
      <c r="AA428" s="214"/>
      <c r="AB428" s="71"/>
      <c r="AC428" s="49"/>
      <c r="AD428" s="50"/>
      <c r="AE428" s="214"/>
      <c r="AF428" s="71"/>
      <c r="AG428" s="133"/>
      <c r="AI428" s="133"/>
    </row>
    <row r="429" spans="1:35" s="190" customFormat="1" ht="15.75" thickBot="1" x14ac:dyDescent="0.3">
      <c r="A429" s="187"/>
      <c r="B429" s="188"/>
      <c r="C429" s="188"/>
      <c r="D429" s="189"/>
      <c r="E429" s="513">
        <v>0</v>
      </c>
      <c r="F429"/>
      <c r="G429" s="347"/>
      <c r="H429" s="501">
        <f t="shared" si="31"/>
        <v>0</v>
      </c>
      <c r="I429" s="192"/>
      <c r="J429" s="192"/>
      <c r="K429" s="193"/>
      <c r="L429" s="194"/>
      <c r="M429" s="192"/>
      <c r="N429" s="192"/>
      <c r="O429" s="193"/>
      <c r="P429" s="194"/>
      <c r="Q429" s="192"/>
      <c r="R429" s="192"/>
      <c r="S429" s="193"/>
      <c r="T429" s="194"/>
      <c r="U429" s="192"/>
      <c r="V429" s="192"/>
      <c r="W429" s="193"/>
      <c r="X429" s="194"/>
      <c r="Y429" s="191"/>
      <c r="Z429" s="192"/>
      <c r="AA429" s="193"/>
      <c r="AB429" s="194"/>
      <c r="AC429" s="195"/>
      <c r="AD429" s="196"/>
      <c r="AE429" s="193"/>
      <c r="AF429" s="194"/>
      <c r="AG429" s="133"/>
      <c r="AI429" s="133"/>
    </row>
    <row r="430" spans="1:35" s="136" customFormat="1" ht="15.75" thickBot="1" x14ac:dyDescent="0.3">
      <c r="A430" s="202" t="s">
        <v>646</v>
      </c>
      <c r="B430" s="180" t="s">
        <v>716</v>
      </c>
      <c r="C430" s="217" t="s">
        <v>16</v>
      </c>
      <c r="D430" s="179">
        <f t="shared" si="32"/>
        <v>14503</v>
      </c>
      <c r="E430" s="507">
        <v>20884.32</v>
      </c>
      <c r="F430" t="s">
        <v>1733</v>
      </c>
      <c r="G430" s="347" t="e">
        <f>VLOOKUP(F430,#REF!,2,0)</f>
        <v>#REF!</v>
      </c>
      <c r="H430" s="501">
        <f t="shared" si="31"/>
        <v>33414.911999999997</v>
      </c>
      <c r="I430" s="223" t="s">
        <v>294</v>
      </c>
      <c r="J430" s="24" t="s">
        <v>546</v>
      </c>
      <c r="K430" s="220">
        <v>1</v>
      </c>
      <c r="L430" s="45">
        <f>Список!$C$2</f>
        <v>2705</v>
      </c>
      <c r="M430" s="234" t="str">
        <f>Список!$A$200</f>
        <v>O.MOZ-72K</v>
      </c>
      <c r="N430" s="20" t="str">
        <f>Список!$B$200</f>
        <v>Комплект опор O-образных завершающих 720мм</v>
      </c>
      <c r="O430" s="220">
        <v>1</v>
      </c>
      <c r="P430" s="53">
        <f>Список!$C$200</f>
        <v>8773</v>
      </c>
      <c r="Q430" s="234" t="s">
        <v>608</v>
      </c>
      <c r="R430" s="20" t="s">
        <v>609</v>
      </c>
      <c r="S430" s="220">
        <v>1</v>
      </c>
      <c r="T430" s="53">
        <f>Список!$C$211</f>
        <v>3025</v>
      </c>
      <c r="U430" s="171"/>
      <c r="V430" s="20"/>
      <c r="W430" s="220"/>
      <c r="X430" s="53"/>
      <c r="Y430" s="155"/>
      <c r="Z430" s="20"/>
      <c r="AA430" s="220"/>
      <c r="AB430" s="53"/>
      <c r="AC430" s="181"/>
      <c r="AD430" s="24"/>
      <c r="AE430" s="220"/>
      <c r="AF430" s="53"/>
      <c r="AG430" s="133"/>
      <c r="AI430" s="133"/>
    </row>
    <row r="431" spans="1:35" s="136" customFormat="1" ht="15.75" thickBot="1" x14ac:dyDescent="0.3">
      <c r="A431" s="198" t="s">
        <v>647</v>
      </c>
      <c r="B431" s="3" t="s">
        <v>716</v>
      </c>
      <c r="C431" s="211" t="s">
        <v>17</v>
      </c>
      <c r="D431" s="135">
        <f t="shared" si="32"/>
        <v>14761</v>
      </c>
      <c r="E431" s="503">
        <v>21255.84</v>
      </c>
      <c r="F431" t="s">
        <v>1734</v>
      </c>
      <c r="G431" s="347" t="e">
        <f>VLOOKUP(F431,#REF!,2,0)</f>
        <v>#REF!</v>
      </c>
      <c r="H431" s="501">
        <f t="shared" si="31"/>
        <v>34009.343999999997</v>
      </c>
      <c r="I431" s="117" t="s">
        <v>297</v>
      </c>
      <c r="J431" s="2" t="s">
        <v>546</v>
      </c>
      <c r="K431" s="268">
        <v>1</v>
      </c>
      <c r="L431" s="45">
        <f>Список!$C$3</f>
        <v>2866</v>
      </c>
      <c r="M431" s="119" t="str">
        <f>Список!$A$200</f>
        <v>O.MOZ-72K</v>
      </c>
      <c r="N431" s="2" t="str">
        <f>Список!$B$200</f>
        <v>Комплект опор O-образных завершающих 720мм</v>
      </c>
      <c r="O431" s="213">
        <v>1</v>
      </c>
      <c r="P431" s="44">
        <f>Список!$C$200</f>
        <v>8773</v>
      </c>
      <c r="Q431" s="119" t="s">
        <v>610</v>
      </c>
      <c r="R431" s="2" t="s">
        <v>611</v>
      </c>
      <c r="S431" s="213">
        <v>1</v>
      </c>
      <c r="T431" s="44">
        <f>Список!$C$212</f>
        <v>3122</v>
      </c>
      <c r="U431" s="154"/>
      <c r="V431" s="2"/>
      <c r="W431" s="127"/>
      <c r="X431" s="44"/>
      <c r="Y431" s="137"/>
      <c r="Z431" s="2"/>
      <c r="AA431" s="127"/>
      <c r="AB431" s="44"/>
      <c r="AC431" s="32"/>
      <c r="AD431" s="26"/>
      <c r="AE431" s="127"/>
      <c r="AF431" s="44"/>
      <c r="AG431" s="133"/>
      <c r="AI431" s="133"/>
    </row>
    <row r="432" spans="1:35" s="136" customFormat="1" ht="15.75" thickBot="1" x14ac:dyDescent="0.3">
      <c r="A432" s="198" t="s">
        <v>648</v>
      </c>
      <c r="B432" s="3" t="s">
        <v>716</v>
      </c>
      <c r="C432" s="211" t="s">
        <v>18</v>
      </c>
      <c r="D432" s="135">
        <f t="shared" si="32"/>
        <v>15116</v>
      </c>
      <c r="E432" s="503">
        <v>21767.040000000001</v>
      </c>
      <c r="F432" t="s">
        <v>1735</v>
      </c>
      <c r="G432" s="347" t="e">
        <f>VLOOKUP(F432,#REF!,2,0)</f>
        <v>#REF!</v>
      </c>
      <c r="H432" s="501">
        <f t="shared" si="31"/>
        <v>34827.264000000003</v>
      </c>
      <c r="I432" s="117" t="s">
        <v>299</v>
      </c>
      <c r="J432" s="2" t="s">
        <v>546</v>
      </c>
      <c r="K432" s="268">
        <v>1</v>
      </c>
      <c r="L432" s="45">
        <f>Список!$C$4</f>
        <v>2832</v>
      </c>
      <c r="M432" s="119" t="str">
        <f>Список!$A$200</f>
        <v>O.MOZ-72K</v>
      </c>
      <c r="N432" s="2" t="str">
        <f>Список!$B$200</f>
        <v>Комплект опор O-образных завершающих 720мм</v>
      </c>
      <c r="O432" s="213">
        <v>1</v>
      </c>
      <c r="P432" s="44">
        <f>Список!$C$200</f>
        <v>8773</v>
      </c>
      <c r="Q432" s="119" t="s">
        <v>612</v>
      </c>
      <c r="R432" s="2" t="s">
        <v>613</v>
      </c>
      <c r="S432" s="213">
        <v>1</v>
      </c>
      <c r="T432" s="44">
        <f>Список!$C$213</f>
        <v>3511</v>
      </c>
      <c r="U432" s="154"/>
      <c r="V432" s="2"/>
      <c r="W432" s="127"/>
      <c r="X432" s="44"/>
      <c r="Y432" s="137"/>
      <c r="Z432" s="2"/>
      <c r="AA432" s="127"/>
      <c r="AB432" s="44"/>
      <c r="AC432" s="32"/>
      <c r="AD432" s="26"/>
      <c r="AE432" s="127"/>
      <c r="AF432" s="44"/>
      <c r="AG432" s="133"/>
      <c r="AI432" s="133"/>
    </row>
    <row r="433" spans="1:35" s="136" customFormat="1" ht="15.75" thickBot="1" x14ac:dyDescent="0.3">
      <c r="A433" s="198" t="s">
        <v>649</v>
      </c>
      <c r="B433" s="3" t="s">
        <v>716</v>
      </c>
      <c r="C433" s="211" t="s">
        <v>19</v>
      </c>
      <c r="D433" s="135">
        <f t="shared" si="32"/>
        <v>16112</v>
      </c>
      <c r="E433" s="503">
        <v>23201.279999999999</v>
      </c>
      <c r="F433" t="s">
        <v>1736</v>
      </c>
      <c r="G433" s="347" t="e">
        <f>VLOOKUP(F433,#REF!,2,0)</f>
        <v>#REF!</v>
      </c>
      <c r="H433" s="501">
        <f t="shared" si="31"/>
        <v>37122.047999999995</v>
      </c>
      <c r="I433" s="117" t="s">
        <v>301</v>
      </c>
      <c r="J433" s="2" t="s">
        <v>546</v>
      </c>
      <c r="K433" s="268">
        <v>1</v>
      </c>
      <c r="L433" s="45">
        <f>Список!$C$5</f>
        <v>3500</v>
      </c>
      <c r="M433" s="119" t="str">
        <f>Список!$A$200</f>
        <v>O.MOZ-72K</v>
      </c>
      <c r="N433" s="2" t="str">
        <f>Список!$B$200</f>
        <v>Комплект опор O-образных завершающих 720мм</v>
      </c>
      <c r="O433" s="213">
        <v>1</v>
      </c>
      <c r="P433" s="44">
        <f>Список!$C$200</f>
        <v>8773</v>
      </c>
      <c r="Q433" s="119" t="s">
        <v>614</v>
      </c>
      <c r="R433" s="2" t="s">
        <v>615</v>
      </c>
      <c r="S433" s="213">
        <v>1</v>
      </c>
      <c r="T433" s="44">
        <f>Список!$C$214</f>
        <v>3839</v>
      </c>
      <c r="U433" s="154"/>
      <c r="V433" s="2"/>
      <c r="W433" s="127"/>
      <c r="X433" s="44"/>
      <c r="Y433" s="137"/>
      <c r="Z433" s="2"/>
      <c r="AA433" s="127"/>
      <c r="AB433" s="44"/>
      <c r="AC433" s="32"/>
      <c r="AD433" s="26"/>
      <c r="AE433" s="127"/>
      <c r="AF433" s="44"/>
      <c r="AG433" s="133"/>
      <c r="AI433" s="133"/>
    </row>
    <row r="434" spans="1:35" s="136" customFormat="1" ht="15.75" thickBot="1" x14ac:dyDescent="0.3">
      <c r="A434" s="198" t="s">
        <v>650</v>
      </c>
      <c r="B434" s="3" t="s">
        <v>716</v>
      </c>
      <c r="C434" s="211" t="s">
        <v>20</v>
      </c>
      <c r="D434" s="135">
        <f t="shared" si="32"/>
        <v>16375</v>
      </c>
      <c r="E434" s="503">
        <v>23580</v>
      </c>
      <c r="F434" t="s">
        <v>1737</v>
      </c>
      <c r="G434" s="347" t="e">
        <f>VLOOKUP(F434,#REF!,2,0)</f>
        <v>#REF!</v>
      </c>
      <c r="H434" s="501">
        <f t="shared" si="31"/>
        <v>37728</v>
      </c>
      <c r="I434" s="117" t="s">
        <v>303</v>
      </c>
      <c r="J434" s="2" t="s">
        <v>546</v>
      </c>
      <c r="K434" s="268">
        <v>1</v>
      </c>
      <c r="L434" s="45">
        <f>Список!$C$6</f>
        <v>3763</v>
      </c>
      <c r="M434" s="119" t="str">
        <f>Список!$A$200</f>
        <v>O.MOZ-72K</v>
      </c>
      <c r="N434" s="2" t="str">
        <f>Список!$B$200</f>
        <v>Комплект опор O-образных завершающих 720мм</v>
      </c>
      <c r="O434" s="213">
        <v>1</v>
      </c>
      <c r="P434" s="44">
        <f>Список!$C$200</f>
        <v>8773</v>
      </c>
      <c r="Q434" s="119" t="s">
        <v>616</v>
      </c>
      <c r="R434" s="2" t="s">
        <v>617</v>
      </c>
      <c r="S434" s="213">
        <v>1</v>
      </c>
      <c r="T434" s="44">
        <f>Список!$C$215</f>
        <v>3839</v>
      </c>
      <c r="U434" s="154"/>
      <c r="V434" s="2"/>
      <c r="W434" s="127"/>
      <c r="X434" s="44"/>
      <c r="Y434" s="137"/>
      <c r="Z434" s="2"/>
      <c r="AA434" s="127"/>
      <c r="AB434" s="44"/>
      <c r="AC434" s="32"/>
      <c r="AD434" s="26"/>
      <c r="AE434" s="127"/>
      <c r="AF434" s="44"/>
      <c r="AG434" s="133"/>
      <c r="AI434" s="133"/>
    </row>
    <row r="435" spans="1:35" s="136" customFormat="1" ht="15.75" thickBot="1" x14ac:dyDescent="0.3">
      <c r="A435" s="198" t="s">
        <v>651</v>
      </c>
      <c r="B435" s="3" t="s">
        <v>716</v>
      </c>
      <c r="C435" s="211" t="s">
        <v>21</v>
      </c>
      <c r="D435" s="135">
        <f t="shared" si="32"/>
        <v>14433</v>
      </c>
      <c r="E435" s="503">
        <v>20783.52</v>
      </c>
      <c r="F435" t="s">
        <v>1738</v>
      </c>
      <c r="G435" s="347" t="e">
        <f>VLOOKUP(F435,#REF!,2,0)</f>
        <v>#REF!</v>
      </c>
      <c r="H435" s="501">
        <f t="shared" si="31"/>
        <v>33253.631999999998</v>
      </c>
      <c r="I435" s="117" t="s">
        <v>305</v>
      </c>
      <c r="J435" s="2" t="s">
        <v>546</v>
      </c>
      <c r="K435" s="268">
        <v>1</v>
      </c>
      <c r="L435" s="45">
        <f>Список!$C$7</f>
        <v>2635</v>
      </c>
      <c r="M435" s="119" t="str">
        <f>Список!$A$202</f>
        <v>O.MOZ-80K</v>
      </c>
      <c r="N435" s="2" t="str">
        <f>Список!$B$202</f>
        <v>Комплект опор O-образных завершающих 800мм</v>
      </c>
      <c r="O435" s="213">
        <v>1</v>
      </c>
      <c r="P435" s="44">
        <f>Список!$C$202</f>
        <v>8773</v>
      </c>
      <c r="Q435" s="119" t="s">
        <v>608</v>
      </c>
      <c r="R435" s="2" t="s">
        <v>609</v>
      </c>
      <c r="S435" s="213">
        <v>1</v>
      </c>
      <c r="T435" s="44">
        <f>Список!$C$211</f>
        <v>3025</v>
      </c>
      <c r="U435" s="154"/>
      <c r="V435" s="2"/>
      <c r="W435" s="127"/>
      <c r="X435" s="44"/>
      <c r="Y435" s="137"/>
      <c r="Z435" s="2"/>
      <c r="AA435" s="127"/>
      <c r="AB435" s="44"/>
      <c r="AC435" s="32"/>
      <c r="AD435" s="26"/>
      <c r="AE435" s="127"/>
      <c r="AF435" s="44"/>
      <c r="AG435" s="133"/>
      <c r="AI435" s="133"/>
    </row>
    <row r="436" spans="1:35" s="136" customFormat="1" ht="15.75" thickBot="1" x14ac:dyDescent="0.3">
      <c r="A436" s="198" t="s">
        <v>652</v>
      </c>
      <c r="B436" s="3" t="s">
        <v>716</v>
      </c>
      <c r="C436" s="211" t="s">
        <v>22</v>
      </c>
      <c r="D436" s="135">
        <f t="shared" si="32"/>
        <v>14901</v>
      </c>
      <c r="E436" s="503">
        <v>21457.439999999999</v>
      </c>
      <c r="F436" t="s">
        <v>1739</v>
      </c>
      <c r="G436" s="347" t="e">
        <f>VLOOKUP(F436,#REF!,2,0)</f>
        <v>#REF!</v>
      </c>
      <c r="H436" s="501">
        <f t="shared" si="31"/>
        <v>34331.903999999995</v>
      </c>
      <c r="I436" s="117" t="s">
        <v>307</v>
      </c>
      <c r="J436" s="2" t="s">
        <v>546</v>
      </c>
      <c r="K436" s="268">
        <v>1</v>
      </c>
      <c r="L436" s="45">
        <f>Список!$C$8</f>
        <v>3006</v>
      </c>
      <c r="M436" s="119" t="str">
        <f>Список!$A$202</f>
        <v>O.MOZ-80K</v>
      </c>
      <c r="N436" s="2" t="str">
        <f>Список!$B$202</f>
        <v>Комплект опор O-образных завершающих 800мм</v>
      </c>
      <c r="O436" s="213">
        <v>1</v>
      </c>
      <c r="P436" s="44">
        <f>Список!$C$202</f>
        <v>8773</v>
      </c>
      <c r="Q436" s="119" t="s">
        <v>610</v>
      </c>
      <c r="R436" s="2" t="s">
        <v>611</v>
      </c>
      <c r="S436" s="213">
        <v>1</v>
      </c>
      <c r="T436" s="44">
        <f>Список!$C$212</f>
        <v>3122</v>
      </c>
      <c r="U436" s="154"/>
      <c r="V436" s="2"/>
      <c r="W436" s="127"/>
      <c r="X436" s="44"/>
      <c r="Y436" s="137"/>
      <c r="Z436" s="2"/>
      <c r="AA436" s="127"/>
      <c r="AB436" s="44"/>
      <c r="AC436" s="32"/>
      <c r="AD436" s="26"/>
      <c r="AE436" s="127"/>
      <c r="AF436" s="44"/>
      <c r="AG436" s="133"/>
      <c r="AI436" s="133"/>
    </row>
    <row r="437" spans="1:35" s="136" customFormat="1" ht="15.75" thickBot="1" x14ac:dyDescent="0.3">
      <c r="A437" s="198" t="s">
        <v>653</v>
      </c>
      <c r="B437" s="3" t="s">
        <v>716</v>
      </c>
      <c r="C437" s="211" t="s">
        <v>23</v>
      </c>
      <c r="D437" s="135">
        <f t="shared" si="32"/>
        <v>15662</v>
      </c>
      <c r="E437" s="503">
        <v>22553.279999999999</v>
      </c>
      <c r="F437" t="s">
        <v>1740</v>
      </c>
      <c r="G437" s="347" t="e">
        <f>VLOOKUP(F437,#REF!,2,0)</f>
        <v>#REF!</v>
      </c>
      <c r="H437" s="501">
        <f t="shared" si="31"/>
        <v>36085.248</v>
      </c>
      <c r="I437" s="117" t="s">
        <v>308</v>
      </c>
      <c r="J437" s="2" t="s">
        <v>546</v>
      </c>
      <c r="K437" s="268">
        <v>1</v>
      </c>
      <c r="L437" s="45">
        <f>Список!$C$9</f>
        <v>3378</v>
      </c>
      <c r="M437" s="119" t="str">
        <f>Список!$A$202</f>
        <v>O.MOZ-80K</v>
      </c>
      <c r="N437" s="2" t="str">
        <f>Список!$B$202</f>
        <v>Комплект опор O-образных завершающих 800мм</v>
      </c>
      <c r="O437" s="213">
        <v>1</v>
      </c>
      <c r="P437" s="44">
        <f>Список!$C$202</f>
        <v>8773</v>
      </c>
      <c r="Q437" s="119" t="s">
        <v>612</v>
      </c>
      <c r="R437" s="2" t="s">
        <v>613</v>
      </c>
      <c r="S437" s="213">
        <v>1</v>
      </c>
      <c r="T437" s="44">
        <f>Список!$C$213</f>
        <v>3511</v>
      </c>
      <c r="U437" s="154"/>
      <c r="V437" s="2"/>
      <c r="W437" s="127"/>
      <c r="X437" s="44"/>
      <c r="Y437" s="137"/>
      <c r="Z437" s="2"/>
      <c r="AA437" s="127"/>
      <c r="AB437" s="44"/>
      <c r="AC437" s="32"/>
      <c r="AD437" s="26"/>
      <c r="AE437" s="127"/>
      <c r="AF437" s="44"/>
      <c r="AG437" s="133"/>
      <c r="AI437" s="133"/>
    </row>
    <row r="438" spans="1:35" s="136" customFormat="1" ht="15.75" thickBot="1" x14ac:dyDescent="0.3">
      <c r="A438" s="198" t="s">
        <v>654</v>
      </c>
      <c r="B438" s="3" t="s">
        <v>716</v>
      </c>
      <c r="C438" s="211" t="s">
        <v>24</v>
      </c>
      <c r="D438" s="135">
        <f t="shared" si="32"/>
        <v>16358</v>
      </c>
      <c r="E438" s="503">
        <v>23555.52</v>
      </c>
      <c r="F438" t="s">
        <v>1741</v>
      </c>
      <c r="G438" s="347" t="e">
        <f>VLOOKUP(F438,#REF!,2,0)</f>
        <v>#REF!</v>
      </c>
      <c r="H438" s="501">
        <f t="shared" si="31"/>
        <v>37688.832000000002</v>
      </c>
      <c r="I438" s="117" t="s">
        <v>309</v>
      </c>
      <c r="J438" s="2" t="s">
        <v>546</v>
      </c>
      <c r="K438" s="268">
        <v>1</v>
      </c>
      <c r="L438" s="45">
        <f>Список!$C$10</f>
        <v>3746</v>
      </c>
      <c r="M438" s="119" t="str">
        <f>Список!$A$202</f>
        <v>O.MOZ-80K</v>
      </c>
      <c r="N438" s="2" t="str">
        <f>Список!$B$202</f>
        <v>Комплект опор O-образных завершающих 800мм</v>
      </c>
      <c r="O438" s="213">
        <v>1</v>
      </c>
      <c r="P438" s="44">
        <f>Список!$C$202</f>
        <v>8773</v>
      </c>
      <c r="Q438" s="119" t="s">
        <v>614</v>
      </c>
      <c r="R438" s="2" t="s">
        <v>615</v>
      </c>
      <c r="S438" s="213">
        <v>1</v>
      </c>
      <c r="T438" s="44">
        <f>Список!$C$214</f>
        <v>3839</v>
      </c>
      <c r="U438" s="154"/>
      <c r="V438" s="2"/>
      <c r="W438" s="127"/>
      <c r="X438" s="44"/>
      <c r="Y438" s="137"/>
      <c r="Z438" s="2"/>
      <c r="AA438" s="127"/>
      <c r="AB438" s="44"/>
      <c r="AC438" s="32"/>
      <c r="AD438" s="26"/>
      <c r="AE438" s="127"/>
      <c r="AF438" s="44"/>
      <c r="AG438" s="133"/>
      <c r="AI438" s="133"/>
    </row>
    <row r="439" spans="1:35" s="139" customFormat="1" ht="15.75" thickBot="1" x14ac:dyDescent="0.3">
      <c r="A439" s="201" t="s">
        <v>655</v>
      </c>
      <c r="B439" s="86" t="s">
        <v>716</v>
      </c>
      <c r="C439" s="271" t="s">
        <v>25</v>
      </c>
      <c r="D439" s="163">
        <f t="shared" si="32"/>
        <v>16732</v>
      </c>
      <c r="E439" s="504">
        <v>24094.080000000002</v>
      </c>
      <c r="F439" t="s">
        <v>1742</v>
      </c>
      <c r="G439" s="347" t="e">
        <f>VLOOKUP(F439,#REF!,2,0)</f>
        <v>#REF!</v>
      </c>
      <c r="H439" s="501">
        <f t="shared" si="31"/>
        <v>38550.528000000006</v>
      </c>
      <c r="I439" s="225" t="s">
        <v>310</v>
      </c>
      <c r="J439" s="153" t="s">
        <v>546</v>
      </c>
      <c r="K439" s="221">
        <v>1</v>
      </c>
      <c r="L439" s="287">
        <f>Список!$C$11</f>
        <v>4120</v>
      </c>
      <c r="M439" s="120" t="str">
        <f>Список!$A$202</f>
        <v>O.MOZ-80K</v>
      </c>
      <c r="N439" s="55" t="str">
        <f>Список!$B$202</f>
        <v>Комплект опор O-образных завершающих 800мм</v>
      </c>
      <c r="O439" s="214">
        <v>1</v>
      </c>
      <c r="P439" s="71">
        <f>Список!$C$202</f>
        <v>8773</v>
      </c>
      <c r="Q439" s="120" t="s">
        <v>616</v>
      </c>
      <c r="R439" s="55" t="s">
        <v>617</v>
      </c>
      <c r="S439" s="214">
        <v>1</v>
      </c>
      <c r="T439" s="71">
        <f>Список!$C$215</f>
        <v>3839</v>
      </c>
      <c r="U439" s="150"/>
      <c r="V439" s="55"/>
      <c r="W439" s="128"/>
      <c r="X439" s="71"/>
      <c r="Y439" s="140"/>
      <c r="Z439" s="55"/>
      <c r="AA439" s="128"/>
      <c r="AB439" s="71"/>
      <c r="AC439" s="49"/>
      <c r="AD439" s="50"/>
      <c r="AE439" s="128"/>
      <c r="AF439" s="71"/>
      <c r="AG439" s="133"/>
      <c r="AI439" s="133"/>
    </row>
    <row r="440" spans="1:35" s="320" customFormat="1" ht="15.75" thickBot="1" x14ac:dyDescent="0.3">
      <c r="A440" s="197" t="s">
        <v>1231</v>
      </c>
      <c r="B440" s="8" t="s">
        <v>717</v>
      </c>
      <c r="C440" s="296" t="s">
        <v>16</v>
      </c>
      <c r="D440" s="208">
        <f t="shared" si="32"/>
        <v>8870</v>
      </c>
      <c r="E440" s="505">
        <v>12772.8</v>
      </c>
      <c r="F440" t="s">
        <v>1743</v>
      </c>
      <c r="G440" s="347" t="e">
        <f>VLOOKUP(F440,#REF!,2,0)</f>
        <v>#REF!</v>
      </c>
      <c r="H440" s="501">
        <f t="shared" si="31"/>
        <v>20436.48</v>
      </c>
      <c r="I440" s="116" t="s">
        <v>1228</v>
      </c>
      <c r="J440" s="8" t="s">
        <v>601</v>
      </c>
      <c r="K440" s="296">
        <v>1</v>
      </c>
      <c r="L440" s="66">
        <f>Список!C149</f>
        <v>1919</v>
      </c>
      <c r="M440" s="117" t="s">
        <v>776</v>
      </c>
      <c r="N440" s="3" t="s">
        <v>777</v>
      </c>
      <c r="O440" s="297">
        <v>1</v>
      </c>
      <c r="P440" s="46">
        <f>Список!$C$223</f>
        <v>4388</v>
      </c>
      <c r="Q440" s="117" t="s">
        <v>1229</v>
      </c>
      <c r="R440" s="3" t="s">
        <v>621</v>
      </c>
      <c r="S440" s="297">
        <v>1</v>
      </c>
      <c r="T440" s="46">
        <f>Список!C218</f>
        <v>2563</v>
      </c>
      <c r="U440" s="169"/>
      <c r="V440" s="3"/>
      <c r="W440" s="297"/>
      <c r="X440" s="319"/>
      <c r="Y440" s="3"/>
      <c r="Z440" s="3"/>
      <c r="AA440" s="297"/>
      <c r="AB440" s="319"/>
      <c r="AC440" s="297"/>
      <c r="AD440" s="36"/>
      <c r="AE440" s="297"/>
      <c r="AF440" s="319"/>
      <c r="AG440" s="133"/>
      <c r="AI440" s="133"/>
    </row>
    <row r="441" spans="1:35" s="133" customFormat="1" ht="15.75" thickBot="1" x14ac:dyDescent="0.3">
      <c r="A441" s="198" t="s">
        <v>656</v>
      </c>
      <c r="B441" s="3" t="s">
        <v>717</v>
      </c>
      <c r="C441" s="268" t="s">
        <v>17</v>
      </c>
      <c r="D441" s="135">
        <f t="shared" si="32"/>
        <v>9136</v>
      </c>
      <c r="E441" s="503">
        <v>13155.84</v>
      </c>
      <c r="F441" t="s">
        <v>1744</v>
      </c>
      <c r="G441" s="347" t="e">
        <f>VLOOKUP(F441,#REF!,2,0)</f>
        <v>#REF!</v>
      </c>
      <c r="H441" s="501">
        <f t="shared" si="31"/>
        <v>21049.344000000001</v>
      </c>
      <c r="I441" s="117" t="s">
        <v>600</v>
      </c>
      <c r="J441" s="2" t="s">
        <v>601</v>
      </c>
      <c r="K441" s="268">
        <v>1</v>
      </c>
      <c r="L441" s="44">
        <f>Список!$C$150</f>
        <v>2087</v>
      </c>
      <c r="M441" s="156" t="s">
        <v>776</v>
      </c>
      <c r="N441" s="48" t="s">
        <v>777</v>
      </c>
      <c r="O441" s="215">
        <v>1</v>
      </c>
      <c r="P441" s="70">
        <f>Список!$C$223</f>
        <v>4388</v>
      </c>
      <c r="Q441" s="156" t="s">
        <v>620</v>
      </c>
      <c r="R441" s="48" t="s">
        <v>621</v>
      </c>
      <c r="S441" s="215">
        <v>1</v>
      </c>
      <c r="T441" s="70">
        <f>Список!$C$219</f>
        <v>2661</v>
      </c>
      <c r="U441" s="149"/>
      <c r="V441" s="48"/>
      <c r="W441" s="126"/>
      <c r="X441" s="70"/>
      <c r="Y441" s="134"/>
      <c r="Z441" s="48"/>
      <c r="AA441" s="126"/>
      <c r="AB441" s="70"/>
      <c r="AC441" s="47"/>
      <c r="AD441" s="54"/>
      <c r="AE441" s="126"/>
      <c r="AF441" s="70"/>
    </row>
    <row r="442" spans="1:35" s="136" customFormat="1" ht="15.75" thickBot="1" x14ac:dyDescent="0.3">
      <c r="A442" s="198" t="s">
        <v>657</v>
      </c>
      <c r="B442" s="3" t="s">
        <v>717</v>
      </c>
      <c r="C442" s="268" t="s">
        <v>18</v>
      </c>
      <c r="D442" s="135">
        <f t="shared" si="32"/>
        <v>10122</v>
      </c>
      <c r="E442" s="503">
        <v>14575.68</v>
      </c>
      <c r="F442" t="s">
        <v>1745</v>
      </c>
      <c r="G442" s="347" t="e">
        <f>VLOOKUP(F442,#REF!,2,0)</f>
        <v>#REF!</v>
      </c>
      <c r="H442" s="501">
        <f t="shared" si="31"/>
        <v>23321.088</v>
      </c>
      <c r="I442" s="117" t="s">
        <v>602</v>
      </c>
      <c r="J442" s="2" t="s">
        <v>601</v>
      </c>
      <c r="K442" s="268">
        <v>1</v>
      </c>
      <c r="L442" s="44">
        <f>Список!$C$151</f>
        <v>2385</v>
      </c>
      <c r="M442" s="119" t="s">
        <v>776</v>
      </c>
      <c r="N442" s="2" t="s">
        <v>777</v>
      </c>
      <c r="O442" s="213">
        <v>1</v>
      </c>
      <c r="P442" s="44">
        <f>Список!$C$223</f>
        <v>4388</v>
      </c>
      <c r="Q442" s="119" t="s">
        <v>622</v>
      </c>
      <c r="R442" s="2" t="s">
        <v>623</v>
      </c>
      <c r="S442" s="213">
        <v>1</v>
      </c>
      <c r="T442" s="44">
        <f>Список!$C$220</f>
        <v>3349</v>
      </c>
      <c r="U442" s="154"/>
      <c r="V442" s="2"/>
      <c r="W442" s="127"/>
      <c r="X442" s="44"/>
      <c r="Y442" s="137"/>
      <c r="Z442" s="2"/>
      <c r="AA442" s="127"/>
      <c r="AB442" s="44"/>
      <c r="AC442" s="32"/>
      <c r="AD442" s="26"/>
      <c r="AE442" s="127"/>
      <c r="AF442" s="44"/>
      <c r="AG442" s="133"/>
      <c r="AI442" s="133"/>
    </row>
    <row r="443" spans="1:35" s="139" customFormat="1" ht="15.75" thickBot="1" x14ac:dyDescent="0.3">
      <c r="A443" s="199" t="s">
        <v>658</v>
      </c>
      <c r="B443" s="11" t="s">
        <v>717</v>
      </c>
      <c r="C443" s="269" t="s">
        <v>19</v>
      </c>
      <c r="D443" s="138">
        <f t="shared" si="32"/>
        <v>10685</v>
      </c>
      <c r="E443" s="506">
        <v>15386.4</v>
      </c>
      <c r="F443" t="s">
        <v>1746</v>
      </c>
      <c r="G443" s="347" t="e">
        <f>VLOOKUP(F443,#REF!,2,0)</f>
        <v>#REF!</v>
      </c>
      <c r="H443" s="501">
        <f t="shared" si="31"/>
        <v>24618.239999999998</v>
      </c>
      <c r="I443" s="118" t="s">
        <v>603</v>
      </c>
      <c r="J443" s="55" t="s">
        <v>601</v>
      </c>
      <c r="K443" s="269">
        <v>1</v>
      </c>
      <c r="L443" s="71">
        <f>Список!$C$152</f>
        <v>2721</v>
      </c>
      <c r="M443" s="120" t="s">
        <v>776</v>
      </c>
      <c r="N443" s="55" t="s">
        <v>777</v>
      </c>
      <c r="O443" s="214">
        <v>1</v>
      </c>
      <c r="P443" s="71">
        <f>Список!$C$223</f>
        <v>4388</v>
      </c>
      <c r="Q443" s="120" t="s">
        <v>624</v>
      </c>
      <c r="R443" s="55" t="s">
        <v>625</v>
      </c>
      <c r="S443" s="214">
        <v>1</v>
      </c>
      <c r="T443" s="71">
        <f>Список!$C$221</f>
        <v>3576</v>
      </c>
      <c r="U443" s="150"/>
      <c r="V443" s="55"/>
      <c r="W443" s="128"/>
      <c r="X443" s="71"/>
      <c r="Y443" s="140"/>
      <c r="Z443" s="55"/>
      <c r="AA443" s="128"/>
      <c r="AB443" s="71"/>
      <c r="AC443" s="49"/>
      <c r="AD443" s="50"/>
      <c r="AE443" s="128"/>
      <c r="AF443" s="71"/>
      <c r="AG443" s="133"/>
      <c r="AI443" s="133"/>
    </row>
    <row r="444" spans="1:35" s="133" customFormat="1" ht="15.75" thickBot="1" x14ac:dyDescent="0.3">
      <c r="A444" s="202" t="s">
        <v>659</v>
      </c>
      <c r="B444" s="180" t="s">
        <v>718</v>
      </c>
      <c r="C444" s="272" t="s">
        <v>31</v>
      </c>
      <c r="D444" s="179">
        <f t="shared" si="32"/>
        <v>24621</v>
      </c>
      <c r="E444" s="507">
        <v>35454.240000000005</v>
      </c>
      <c r="F444" t="s">
        <v>1747</v>
      </c>
      <c r="G444" s="347" t="e">
        <f>VLOOKUP(F444,#REF!,2,0)</f>
        <v>#REF!</v>
      </c>
      <c r="H444" s="501">
        <f t="shared" si="31"/>
        <v>56726.784000000007</v>
      </c>
      <c r="I444" s="223" t="s">
        <v>294</v>
      </c>
      <c r="J444" s="24" t="s">
        <v>546</v>
      </c>
      <c r="K444" s="220">
        <v>2</v>
      </c>
      <c r="L444" s="45">
        <f>Список!$C$2</f>
        <v>2705</v>
      </c>
      <c r="M444" s="156" t="str">
        <f>Список!$A$200</f>
        <v>O.MOZ-72K</v>
      </c>
      <c r="N444" s="48" t="str">
        <f>Список!$B$200</f>
        <v>Комплект опор O-образных завершающих 720мм</v>
      </c>
      <c r="O444" s="215">
        <v>1</v>
      </c>
      <c r="P444" s="70">
        <f>Список!$C$200</f>
        <v>8773</v>
      </c>
      <c r="Q444" s="156" t="s">
        <v>764</v>
      </c>
      <c r="R444" s="48" t="s">
        <v>765</v>
      </c>
      <c r="S444" s="215">
        <v>1</v>
      </c>
      <c r="T444" s="70">
        <f>Список!$C$207</f>
        <v>4388</v>
      </c>
      <c r="U444" s="156" t="s">
        <v>608</v>
      </c>
      <c r="V444" s="48" t="s">
        <v>609</v>
      </c>
      <c r="W444" s="126">
        <v>2</v>
      </c>
      <c r="X444" s="70">
        <f>Список!$C$211</f>
        <v>3025</v>
      </c>
      <c r="Y444" s="134"/>
      <c r="Z444" s="48"/>
      <c r="AA444" s="126"/>
      <c r="AB444" s="70"/>
      <c r="AC444" s="47"/>
      <c r="AD444" s="54"/>
      <c r="AE444" s="126"/>
      <c r="AF444" s="70"/>
    </row>
    <row r="445" spans="1:35" s="136" customFormat="1" ht="15.75" thickBot="1" x14ac:dyDescent="0.3">
      <c r="A445" s="198" t="s">
        <v>660</v>
      </c>
      <c r="B445" s="3" t="s">
        <v>718</v>
      </c>
      <c r="C445" s="211" t="s">
        <v>32</v>
      </c>
      <c r="D445" s="135">
        <f t="shared" si="32"/>
        <v>25137</v>
      </c>
      <c r="E445" s="503">
        <v>36197.279999999999</v>
      </c>
      <c r="F445" t="s">
        <v>1748</v>
      </c>
      <c r="G445" s="347" t="e">
        <f>VLOOKUP(F445,#REF!,2,0)</f>
        <v>#REF!</v>
      </c>
      <c r="H445" s="501">
        <f t="shared" si="31"/>
        <v>57915.648000000001</v>
      </c>
      <c r="I445" s="117" t="s">
        <v>297</v>
      </c>
      <c r="J445" s="2" t="s">
        <v>546</v>
      </c>
      <c r="K445" s="268">
        <v>2</v>
      </c>
      <c r="L445" s="45">
        <f>Список!$C$3</f>
        <v>2866</v>
      </c>
      <c r="M445" s="119" t="str">
        <f>Список!$A$200</f>
        <v>O.MOZ-72K</v>
      </c>
      <c r="N445" s="2" t="str">
        <f>Список!$B$200</f>
        <v>Комплект опор O-образных завершающих 720мм</v>
      </c>
      <c r="O445" s="213">
        <v>1</v>
      </c>
      <c r="P445" s="44">
        <f>Список!$C$200</f>
        <v>8773</v>
      </c>
      <c r="Q445" s="119" t="s">
        <v>764</v>
      </c>
      <c r="R445" s="2" t="s">
        <v>765</v>
      </c>
      <c r="S445" s="213">
        <v>1</v>
      </c>
      <c r="T445" s="44">
        <f>Список!$C$207</f>
        <v>4388</v>
      </c>
      <c r="U445" s="119" t="s">
        <v>610</v>
      </c>
      <c r="V445" s="2" t="s">
        <v>611</v>
      </c>
      <c r="W445" s="127">
        <v>2</v>
      </c>
      <c r="X445" s="44">
        <f>Список!$C$212</f>
        <v>3122</v>
      </c>
      <c r="Y445" s="137"/>
      <c r="Z445" s="2"/>
      <c r="AA445" s="127"/>
      <c r="AB445" s="44"/>
      <c r="AC445" s="32"/>
      <c r="AD445" s="26"/>
      <c r="AE445" s="127"/>
      <c r="AF445" s="44"/>
      <c r="AG445" s="133"/>
      <c r="AI445" s="133"/>
    </row>
    <row r="446" spans="1:35" s="136" customFormat="1" ht="15.75" thickBot="1" x14ac:dyDescent="0.3">
      <c r="A446" s="198" t="s">
        <v>661</v>
      </c>
      <c r="B446" s="3" t="s">
        <v>718</v>
      </c>
      <c r="C446" s="211" t="s">
        <v>33</v>
      </c>
      <c r="D446" s="135">
        <f t="shared" si="32"/>
        <v>25847</v>
      </c>
      <c r="E446" s="503">
        <v>37219.68</v>
      </c>
      <c r="F446" t="s">
        <v>1749</v>
      </c>
      <c r="G446" s="347" t="e">
        <f>VLOOKUP(F446,#REF!,2,0)</f>
        <v>#REF!</v>
      </c>
      <c r="H446" s="501">
        <f t="shared" si="31"/>
        <v>59551.487999999998</v>
      </c>
      <c r="I446" s="117" t="s">
        <v>299</v>
      </c>
      <c r="J446" s="2" t="s">
        <v>546</v>
      </c>
      <c r="K446" s="268">
        <v>2</v>
      </c>
      <c r="L446" s="45">
        <f>Список!$C$4</f>
        <v>2832</v>
      </c>
      <c r="M446" s="119" t="str">
        <f>Список!$A$200</f>
        <v>O.MOZ-72K</v>
      </c>
      <c r="N446" s="2" t="str">
        <f>Список!$B$200</f>
        <v>Комплект опор O-образных завершающих 720мм</v>
      </c>
      <c r="O446" s="213">
        <v>1</v>
      </c>
      <c r="P446" s="44">
        <f>Список!$C$200</f>
        <v>8773</v>
      </c>
      <c r="Q446" s="119" t="s">
        <v>764</v>
      </c>
      <c r="R446" s="2" t="s">
        <v>765</v>
      </c>
      <c r="S446" s="213">
        <v>1</v>
      </c>
      <c r="T446" s="44">
        <f>Список!$C$207</f>
        <v>4388</v>
      </c>
      <c r="U446" s="119" t="s">
        <v>612</v>
      </c>
      <c r="V446" s="2" t="s">
        <v>613</v>
      </c>
      <c r="W446" s="127">
        <v>2</v>
      </c>
      <c r="X446" s="44">
        <f>Список!$C$213</f>
        <v>3511</v>
      </c>
      <c r="Y446" s="137"/>
      <c r="Z446" s="2"/>
      <c r="AA446" s="127"/>
      <c r="AB446" s="44"/>
      <c r="AC446" s="32"/>
      <c r="AD446" s="26"/>
      <c r="AE446" s="127"/>
      <c r="AF446" s="44"/>
      <c r="AG446" s="133"/>
      <c r="AI446" s="133"/>
    </row>
    <row r="447" spans="1:35" s="136" customFormat="1" ht="15.75" thickBot="1" x14ac:dyDescent="0.3">
      <c r="A447" s="198" t="s">
        <v>662</v>
      </c>
      <c r="B447" s="3" t="s">
        <v>718</v>
      </c>
      <c r="C447" s="211" t="s">
        <v>34</v>
      </c>
      <c r="D447" s="135">
        <f t="shared" si="32"/>
        <v>27839</v>
      </c>
      <c r="E447" s="503">
        <v>40088.160000000003</v>
      </c>
      <c r="F447" t="s">
        <v>1750</v>
      </c>
      <c r="G447" s="347" t="e">
        <f>VLOOKUP(F447,#REF!,2,0)</f>
        <v>#REF!</v>
      </c>
      <c r="H447" s="501">
        <f t="shared" si="31"/>
        <v>64141.056000000004</v>
      </c>
      <c r="I447" s="117" t="s">
        <v>301</v>
      </c>
      <c r="J447" s="2" t="s">
        <v>546</v>
      </c>
      <c r="K447" s="268">
        <v>2</v>
      </c>
      <c r="L447" s="45">
        <f>Список!$C$5</f>
        <v>3500</v>
      </c>
      <c r="M447" s="119" t="str">
        <f>Список!$A$200</f>
        <v>O.MOZ-72K</v>
      </c>
      <c r="N447" s="2" t="str">
        <f>Список!$B$200</f>
        <v>Комплект опор O-образных завершающих 720мм</v>
      </c>
      <c r="O447" s="213">
        <v>1</v>
      </c>
      <c r="P447" s="44">
        <f>Список!$C$200</f>
        <v>8773</v>
      </c>
      <c r="Q447" s="119" t="s">
        <v>764</v>
      </c>
      <c r="R447" s="2" t="s">
        <v>765</v>
      </c>
      <c r="S447" s="213">
        <v>1</v>
      </c>
      <c r="T447" s="44">
        <f>Список!$C$207</f>
        <v>4388</v>
      </c>
      <c r="U447" s="119" t="s">
        <v>614</v>
      </c>
      <c r="V447" s="2" t="s">
        <v>615</v>
      </c>
      <c r="W447" s="127">
        <v>2</v>
      </c>
      <c r="X447" s="44">
        <f>Список!$C$214</f>
        <v>3839</v>
      </c>
      <c r="Y447" s="137"/>
      <c r="Z447" s="2"/>
      <c r="AA447" s="127"/>
      <c r="AB447" s="44"/>
      <c r="AC447" s="32"/>
      <c r="AD447" s="26"/>
      <c r="AE447" s="127"/>
      <c r="AF447" s="44"/>
      <c r="AG447" s="133"/>
      <c r="AI447" s="133"/>
    </row>
    <row r="448" spans="1:35" s="136" customFormat="1" ht="15.75" thickBot="1" x14ac:dyDescent="0.3">
      <c r="A448" s="198" t="s">
        <v>663</v>
      </c>
      <c r="B448" s="3" t="s">
        <v>718</v>
      </c>
      <c r="C448" s="211" t="s">
        <v>35</v>
      </c>
      <c r="D448" s="135">
        <f t="shared" si="32"/>
        <v>28365</v>
      </c>
      <c r="E448" s="503">
        <v>40845.599999999999</v>
      </c>
      <c r="F448" t="s">
        <v>1751</v>
      </c>
      <c r="G448" s="347" t="e">
        <f>VLOOKUP(F448,#REF!,2,0)</f>
        <v>#REF!</v>
      </c>
      <c r="H448" s="501">
        <f t="shared" si="31"/>
        <v>65352.959999999992</v>
      </c>
      <c r="I448" s="117" t="s">
        <v>303</v>
      </c>
      <c r="J448" s="2" t="s">
        <v>546</v>
      </c>
      <c r="K448" s="268">
        <v>2</v>
      </c>
      <c r="L448" s="45">
        <f>Список!$C$6</f>
        <v>3763</v>
      </c>
      <c r="M448" s="119" t="str">
        <f>Список!$A$200</f>
        <v>O.MOZ-72K</v>
      </c>
      <c r="N448" s="2" t="str">
        <f>Список!$B$200</f>
        <v>Комплект опор O-образных завершающих 720мм</v>
      </c>
      <c r="O448" s="213">
        <v>1</v>
      </c>
      <c r="P448" s="44">
        <f>Список!$C$200</f>
        <v>8773</v>
      </c>
      <c r="Q448" s="119" t="s">
        <v>764</v>
      </c>
      <c r="R448" s="2" t="s">
        <v>765</v>
      </c>
      <c r="S448" s="213">
        <v>1</v>
      </c>
      <c r="T448" s="44">
        <f>Список!$C$207</f>
        <v>4388</v>
      </c>
      <c r="U448" s="119" t="s">
        <v>616</v>
      </c>
      <c r="V448" s="2" t="s">
        <v>617</v>
      </c>
      <c r="W448" s="127">
        <v>2</v>
      </c>
      <c r="X448" s="44">
        <f>Список!$C$215</f>
        <v>3839</v>
      </c>
      <c r="Y448" s="137"/>
      <c r="Z448" s="2"/>
      <c r="AA448" s="127"/>
      <c r="AB448" s="44"/>
      <c r="AC448" s="32"/>
      <c r="AD448" s="26"/>
      <c r="AE448" s="127"/>
      <c r="AF448" s="44"/>
      <c r="AG448" s="133"/>
      <c r="AI448" s="133"/>
    </row>
    <row r="449" spans="1:35" s="136" customFormat="1" ht="15.75" thickBot="1" x14ac:dyDescent="0.3">
      <c r="A449" s="198" t="s">
        <v>664</v>
      </c>
      <c r="B449" s="3" t="s">
        <v>718</v>
      </c>
      <c r="C449" s="211" t="s">
        <v>36</v>
      </c>
      <c r="D449" s="135">
        <f t="shared" si="32"/>
        <v>24565</v>
      </c>
      <c r="E449" s="503">
        <v>35373.599999999999</v>
      </c>
      <c r="F449" t="s">
        <v>1752</v>
      </c>
      <c r="G449" s="347" t="e">
        <f>VLOOKUP(F449,#REF!,2,0)</f>
        <v>#REF!</v>
      </c>
      <c r="H449" s="501">
        <f t="shared" si="31"/>
        <v>56597.759999999995</v>
      </c>
      <c r="I449" s="117" t="s">
        <v>305</v>
      </c>
      <c r="J449" s="2" t="s">
        <v>546</v>
      </c>
      <c r="K449" s="268">
        <v>2</v>
      </c>
      <c r="L449" s="45">
        <f>Список!$C$7</f>
        <v>2635</v>
      </c>
      <c r="M449" s="119" t="str">
        <f>Список!$A$202</f>
        <v>O.MOZ-80K</v>
      </c>
      <c r="N449" s="2" t="str">
        <f>Список!$B$202</f>
        <v>Комплект опор O-образных завершающих 800мм</v>
      </c>
      <c r="O449" s="213">
        <v>1</v>
      </c>
      <c r="P449" s="44">
        <f>Список!$C$202</f>
        <v>8773</v>
      </c>
      <c r="Q449" s="119" t="s">
        <v>766</v>
      </c>
      <c r="R449" s="2" t="s">
        <v>767</v>
      </c>
      <c r="S449" s="213">
        <v>1</v>
      </c>
      <c r="T449" s="44">
        <f>Список!$C$208</f>
        <v>4472</v>
      </c>
      <c r="U449" s="119" t="s">
        <v>608</v>
      </c>
      <c r="V449" s="2" t="s">
        <v>609</v>
      </c>
      <c r="W449" s="127">
        <v>2</v>
      </c>
      <c r="X449" s="44">
        <f>Список!$C$211</f>
        <v>3025</v>
      </c>
      <c r="Y449" s="137"/>
      <c r="Z449" s="2"/>
      <c r="AA449" s="127"/>
      <c r="AB449" s="44"/>
      <c r="AC449" s="32"/>
      <c r="AD449" s="26"/>
      <c r="AE449" s="127"/>
      <c r="AF449" s="44"/>
      <c r="AG449" s="133"/>
      <c r="AI449" s="133"/>
    </row>
    <row r="450" spans="1:35" s="136" customFormat="1" ht="15.75" thickBot="1" x14ac:dyDescent="0.3">
      <c r="A450" s="198" t="s">
        <v>665</v>
      </c>
      <c r="B450" s="3" t="s">
        <v>718</v>
      </c>
      <c r="C450" s="211" t="s">
        <v>37</v>
      </c>
      <c r="D450" s="135">
        <f t="shared" si="32"/>
        <v>25501</v>
      </c>
      <c r="E450" s="503">
        <v>36721.440000000002</v>
      </c>
      <c r="F450" t="s">
        <v>1753</v>
      </c>
      <c r="G450" s="347" t="e">
        <f>VLOOKUP(F450,#REF!,2,0)</f>
        <v>#REF!</v>
      </c>
      <c r="H450" s="501">
        <f t="shared" si="31"/>
        <v>58754.304000000004</v>
      </c>
      <c r="I450" s="117" t="s">
        <v>307</v>
      </c>
      <c r="J450" s="2" t="s">
        <v>546</v>
      </c>
      <c r="K450" s="268">
        <v>2</v>
      </c>
      <c r="L450" s="45">
        <f>Список!$C$8</f>
        <v>3006</v>
      </c>
      <c r="M450" s="119" t="str">
        <f>Список!$A$202</f>
        <v>O.MOZ-80K</v>
      </c>
      <c r="N450" s="2" t="str">
        <f>Список!$B$202</f>
        <v>Комплект опор O-образных завершающих 800мм</v>
      </c>
      <c r="O450" s="213">
        <v>1</v>
      </c>
      <c r="P450" s="44">
        <f>Список!$C$202</f>
        <v>8773</v>
      </c>
      <c r="Q450" s="119" t="s">
        <v>766</v>
      </c>
      <c r="R450" s="2" t="s">
        <v>767</v>
      </c>
      <c r="S450" s="213">
        <v>1</v>
      </c>
      <c r="T450" s="44">
        <f>Список!$C$208</f>
        <v>4472</v>
      </c>
      <c r="U450" s="119" t="s">
        <v>610</v>
      </c>
      <c r="V450" s="2" t="s">
        <v>611</v>
      </c>
      <c r="W450" s="127">
        <v>2</v>
      </c>
      <c r="X450" s="44">
        <f>Список!$C$212</f>
        <v>3122</v>
      </c>
      <c r="Y450" s="137"/>
      <c r="Z450" s="2"/>
      <c r="AA450" s="127"/>
      <c r="AB450" s="44"/>
      <c r="AC450" s="32"/>
      <c r="AD450" s="26"/>
      <c r="AE450" s="127"/>
      <c r="AF450" s="44"/>
      <c r="AG450" s="133"/>
      <c r="AI450" s="133"/>
    </row>
    <row r="451" spans="1:35" s="136" customFormat="1" ht="15.75" thickBot="1" x14ac:dyDescent="0.3">
      <c r="A451" s="198" t="s">
        <v>666</v>
      </c>
      <c r="B451" s="3" t="s">
        <v>718</v>
      </c>
      <c r="C451" s="211" t="s">
        <v>38</v>
      </c>
      <c r="D451" s="135">
        <f t="shared" si="32"/>
        <v>27023</v>
      </c>
      <c r="E451" s="503">
        <v>38913.120000000003</v>
      </c>
      <c r="F451" t="s">
        <v>1754</v>
      </c>
      <c r="G451" s="347" t="e">
        <f>VLOOKUP(F451,#REF!,2,0)</f>
        <v>#REF!</v>
      </c>
      <c r="H451" s="501">
        <f t="shared" si="31"/>
        <v>62260.991999999998</v>
      </c>
      <c r="I451" s="117" t="s">
        <v>308</v>
      </c>
      <c r="J451" s="2" t="s">
        <v>546</v>
      </c>
      <c r="K451" s="268">
        <v>2</v>
      </c>
      <c r="L451" s="45">
        <f>Список!$C$9</f>
        <v>3378</v>
      </c>
      <c r="M451" s="119" t="str">
        <f>Список!$A$202</f>
        <v>O.MOZ-80K</v>
      </c>
      <c r="N451" s="2" t="str">
        <f>Список!$B$202</f>
        <v>Комплект опор O-образных завершающих 800мм</v>
      </c>
      <c r="O451" s="213">
        <v>1</v>
      </c>
      <c r="P451" s="44">
        <f>Список!$C$202</f>
        <v>8773</v>
      </c>
      <c r="Q451" s="119" t="s">
        <v>766</v>
      </c>
      <c r="R451" s="2" t="s">
        <v>767</v>
      </c>
      <c r="S451" s="213">
        <v>1</v>
      </c>
      <c r="T451" s="44">
        <f>Список!$C$208</f>
        <v>4472</v>
      </c>
      <c r="U451" s="119" t="s">
        <v>612</v>
      </c>
      <c r="V451" s="2" t="s">
        <v>613</v>
      </c>
      <c r="W451" s="127">
        <v>2</v>
      </c>
      <c r="X451" s="44">
        <f>Список!$C$213</f>
        <v>3511</v>
      </c>
      <c r="Y451" s="137"/>
      <c r="Z451" s="2"/>
      <c r="AA451" s="127"/>
      <c r="AB451" s="44"/>
      <c r="AC451" s="32"/>
      <c r="AD451" s="26"/>
      <c r="AE451" s="127"/>
      <c r="AF451" s="44"/>
      <c r="AG451" s="133"/>
      <c r="AI451" s="133"/>
    </row>
    <row r="452" spans="1:35" s="136" customFormat="1" ht="15.75" thickBot="1" x14ac:dyDescent="0.3">
      <c r="A452" s="198" t="s">
        <v>667</v>
      </c>
      <c r="B452" s="3" t="s">
        <v>718</v>
      </c>
      <c r="C452" s="211" t="s">
        <v>39</v>
      </c>
      <c r="D452" s="135">
        <f t="shared" si="32"/>
        <v>28415</v>
      </c>
      <c r="E452" s="503">
        <v>40917.599999999999</v>
      </c>
      <c r="F452" t="s">
        <v>1755</v>
      </c>
      <c r="G452" s="347" t="e">
        <f>VLOOKUP(F452,#REF!,2,0)</f>
        <v>#REF!</v>
      </c>
      <c r="H452" s="501">
        <f t="shared" si="31"/>
        <v>65468.159999999996</v>
      </c>
      <c r="I452" s="117" t="s">
        <v>309</v>
      </c>
      <c r="J452" s="2" t="s">
        <v>546</v>
      </c>
      <c r="K452" s="268">
        <v>2</v>
      </c>
      <c r="L452" s="45">
        <f>Список!$C$10</f>
        <v>3746</v>
      </c>
      <c r="M452" s="119" t="str">
        <f>Список!$A$202</f>
        <v>O.MOZ-80K</v>
      </c>
      <c r="N452" s="2" t="str">
        <f>Список!$B$202</f>
        <v>Комплект опор O-образных завершающих 800мм</v>
      </c>
      <c r="O452" s="213">
        <v>1</v>
      </c>
      <c r="P452" s="44">
        <f>Список!$C$202</f>
        <v>8773</v>
      </c>
      <c r="Q452" s="119" t="s">
        <v>766</v>
      </c>
      <c r="R452" s="2" t="s">
        <v>767</v>
      </c>
      <c r="S452" s="213">
        <v>1</v>
      </c>
      <c r="T452" s="44">
        <f>Список!$C$208</f>
        <v>4472</v>
      </c>
      <c r="U452" s="119" t="s">
        <v>614</v>
      </c>
      <c r="V452" s="2" t="s">
        <v>615</v>
      </c>
      <c r="W452" s="127">
        <v>2</v>
      </c>
      <c r="X452" s="44">
        <f>Список!$C$214</f>
        <v>3839</v>
      </c>
      <c r="Y452" s="137"/>
      <c r="Z452" s="2"/>
      <c r="AA452" s="127"/>
      <c r="AB452" s="44"/>
      <c r="AC452" s="32"/>
      <c r="AD452" s="26"/>
      <c r="AE452" s="127"/>
      <c r="AF452" s="44"/>
      <c r="AG452" s="133"/>
      <c r="AI452" s="133"/>
    </row>
    <row r="453" spans="1:35" s="139" customFormat="1" ht="15.75" thickBot="1" x14ac:dyDescent="0.3">
      <c r="A453" s="199" t="s">
        <v>668</v>
      </c>
      <c r="B453" s="11" t="s">
        <v>718</v>
      </c>
      <c r="C453" s="212" t="s">
        <v>40</v>
      </c>
      <c r="D453" s="138">
        <f t="shared" si="32"/>
        <v>29163</v>
      </c>
      <c r="E453" s="506">
        <v>41994.720000000001</v>
      </c>
      <c r="F453" t="s">
        <v>1756</v>
      </c>
      <c r="G453" s="347" t="e">
        <f>VLOOKUP(F453,#REF!,2,0)</f>
        <v>#REF!</v>
      </c>
      <c r="H453" s="501">
        <f t="shared" ref="H453:H516" si="33">E453+E453*60%</f>
        <v>67191.551999999996</v>
      </c>
      <c r="I453" s="117" t="s">
        <v>310</v>
      </c>
      <c r="J453" s="55" t="s">
        <v>546</v>
      </c>
      <c r="K453" s="269">
        <v>2</v>
      </c>
      <c r="L453" s="67">
        <f>Список!$C$11</f>
        <v>4120</v>
      </c>
      <c r="M453" s="120" t="str">
        <f>Список!$A$202</f>
        <v>O.MOZ-80K</v>
      </c>
      <c r="N453" s="55" t="str">
        <f>Список!$B$202</f>
        <v>Комплект опор O-образных завершающих 800мм</v>
      </c>
      <c r="O453" s="214">
        <v>1</v>
      </c>
      <c r="P453" s="71">
        <f>Список!$C$202</f>
        <v>8773</v>
      </c>
      <c r="Q453" s="120" t="s">
        <v>766</v>
      </c>
      <c r="R453" s="55" t="s">
        <v>767</v>
      </c>
      <c r="S453" s="214">
        <v>1</v>
      </c>
      <c r="T453" s="71">
        <f>Список!$C$208</f>
        <v>4472</v>
      </c>
      <c r="U453" s="120" t="s">
        <v>616</v>
      </c>
      <c r="V453" s="55" t="s">
        <v>617</v>
      </c>
      <c r="W453" s="128">
        <v>2</v>
      </c>
      <c r="X453" s="71">
        <f>Список!$C$215</f>
        <v>3839</v>
      </c>
      <c r="Y453" s="140"/>
      <c r="Z453" s="55"/>
      <c r="AA453" s="128"/>
      <c r="AB453" s="71"/>
      <c r="AC453" s="49"/>
      <c r="AD453" s="50"/>
      <c r="AE453" s="128"/>
      <c r="AF453" s="71"/>
      <c r="AG453" s="133"/>
      <c r="AI453" s="133"/>
    </row>
    <row r="454" spans="1:35" s="133" customFormat="1" ht="15.75" thickBot="1" x14ac:dyDescent="0.3">
      <c r="A454" s="197" t="s">
        <v>669</v>
      </c>
      <c r="B454" s="8" t="s">
        <v>718</v>
      </c>
      <c r="C454" s="210" t="s">
        <v>51</v>
      </c>
      <c r="D454" s="132">
        <f t="shared" si="32"/>
        <v>34739</v>
      </c>
      <c r="E454" s="502">
        <v>50024.160000000003</v>
      </c>
      <c r="F454" t="s">
        <v>1757</v>
      </c>
      <c r="G454" s="347" t="e">
        <f>VLOOKUP(F454,#REF!,2,0)</f>
        <v>#REF!</v>
      </c>
      <c r="H454" s="501">
        <f t="shared" si="33"/>
        <v>80038.656000000003</v>
      </c>
      <c r="I454" s="117" t="s">
        <v>294</v>
      </c>
      <c r="J454" s="54" t="s">
        <v>546</v>
      </c>
      <c r="K454" s="270">
        <v>3</v>
      </c>
      <c r="L454" s="66">
        <f>Список!$C$2</f>
        <v>2705</v>
      </c>
      <c r="M454" s="156" t="str">
        <f>Список!$A$200</f>
        <v>O.MOZ-72K</v>
      </c>
      <c r="N454" s="48" t="str">
        <f>Список!$B$200</f>
        <v>Комплект опор O-образных завершающих 720мм</v>
      </c>
      <c r="O454" s="215">
        <v>1</v>
      </c>
      <c r="P454" s="70">
        <f>Список!$C$200</f>
        <v>8773</v>
      </c>
      <c r="Q454" s="156" t="s">
        <v>764</v>
      </c>
      <c r="R454" s="48" t="s">
        <v>765</v>
      </c>
      <c r="S454" s="215">
        <v>2</v>
      </c>
      <c r="T454" s="70">
        <f>Список!$C$207</f>
        <v>4388</v>
      </c>
      <c r="U454" s="156" t="s">
        <v>608</v>
      </c>
      <c r="V454" s="48" t="s">
        <v>609</v>
      </c>
      <c r="W454" s="126">
        <v>3</v>
      </c>
      <c r="X454" s="70">
        <f>Список!$C$211</f>
        <v>3025</v>
      </c>
      <c r="Y454" s="134"/>
      <c r="Z454" s="48"/>
      <c r="AA454" s="126"/>
      <c r="AB454" s="70"/>
      <c r="AC454" s="47"/>
      <c r="AD454" s="54"/>
      <c r="AE454" s="126"/>
      <c r="AF454" s="70"/>
    </row>
    <row r="455" spans="1:35" s="136" customFormat="1" ht="15.75" thickBot="1" x14ac:dyDescent="0.3">
      <c r="A455" s="198" t="s">
        <v>670</v>
      </c>
      <c r="B455" s="3" t="s">
        <v>718</v>
      </c>
      <c r="C455" s="211" t="s">
        <v>52</v>
      </c>
      <c r="D455" s="135">
        <f t="shared" si="32"/>
        <v>35513</v>
      </c>
      <c r="E455" s="503">
        <v>51138.720000000001</v>
      </c>
      <c r="F455" t="s">
        <v>1758</v>
      </c>
      <c r="G455" s="347" t="e">
        <f>VLOOKUP(F455,#REF!,2,0)</f>
        <v>#REF!</v>
      </c>
      <c r="H455" s="501">
        <f t="shared" si="33"/>
        <v>81821.952000000005</v>
      </c>
      <c r="I455" s="117" t="s">
        <v>297</v>
      </c>
      <c r="J455" s="2" t="s">
        <v>546</v>
      </c>
      <c r="K455" s="268">
        <v>3</v>
      </c>
      <c r="L455" s="45">
        <f>Список!$C$3</f>
        <v>2866</v>
      </c>
      <c r="M455" s="119" t="str">
        <f>Список!$A$200</f>
        <v>O.MOZ-72K</v>
      </c>
      <c r="N455" s="2" t="str">
        <f>Список!$B$200</f>
        <v>Комплект опор O-образных завершающих 720мм</v>
      </c>
      <c r="O455" s="213">
        <v>1</v>
      </c>
      <c r="P455" s="44">
        <f>Список!$C$200</f>
        <v>8773</v>
      </c>
      <c r="Q455" s="119" t="s">
        <v>764</v>
      </c>
      <c r="R455" s="2" t="s">
        <v>765</v>
      </c>
      <c r="S455" s="213">
        <v>2</v>
      </c>
      <c r="T455" s="44">
        <f>Список!$C$207</f>
        <v>4388</v>
      </c>
      <c r="U455" s="119" t="s">
        <v>610</v>
      </c>
      <c r="V455" s="2" t="s">
        <v>611</v>
      </c>
      <c r="W455" s="127">
        <v>3</v>
      </c>
      <c r="X455" s="44">
        <f>Список!$C$212</f>
        <v>3122</v>
      </c>
      <c r="Y455" s="137"/>
      <c r="Z455" s="2"/>
      <c r="AA455" s="127"/>
      <c r="AB455" s="44"/>
      <c r="AC455" s="32"/>
      <c r="AD455" s="26"/>
      <c r="AE455" s="127"/>
      <c r="AF455" s="44"/>
      <c r="AG455" s="133"/>
      <c r="AI455" s="133"/>
    </row>
    <row r="456" spans="1:35" s="136" customFormat="1" ht="15.75" thickBot="1" x14ac:dyDescent="0.3">
      <c r="A456" s="198" t="s">
        <v>671</v>
      </c>
      <c r="B456" s="3" t="s">
        <v>718</v>
      </c>
      <c r="C456" s="211" t="s">
        <v>53</v>
      </c>
      <c r="D456" s="135">
        <f t="shared" si="32"/>
        <v>36578</v>
      </c>
      <c r="E456" s="503">
        <v>52672.320000000007</v>
      </c>
      <c r="F456" t="s">
        <v>1759</v>
      </c>
      <c r="G456" s="347" t="e">
        <f>VLOOKUP(F456,#REF!,2,0)</f>
        <v>#REF!</v>
      </c>
      <c r="H456" s="501">
        <f t="shared" si="33"/>
        <v>84275.712000000014</v>
      </c>
      <c r="I456" s="117" t="s">
        <v>299</v>
      </c>
      <c r="J456" s="2" t="s">
        <v>546</v>
      </c>
      <c r="K456" s="268">
        <v>3</v>
      </c>
      <c r="L456" s="45">
        <f>Список!$C$4</f>
        <v>2832</v>
      </c>
      <c r="M456" s="119" t="str">
        <f>Список!$A$200</f>
        <v>O.MOZ-72K</v>
      </c>
      <c r="N456" s="2" t="str">
        <f>Список!$B$200</f>
        <v>Комплект опор O-образных завершающих 720мм</v>
      </c>
      <c r="O456" s="213">
        <v>1</v>
      </c>
      <c r="P456" s="44">
        <f>Список!$C$200</f>
        <v>8773</v>
      </c>
      <c r="Q456" s="119" t="s">
        <v>764</v>
      </c>
      <c r="R456" s="2" t="s">
        <v>765</v>
      </c>
      <c r="S456" s="213">
        <v>2</v>
      </c>
      <c r="T456" s="44">
        <f>Список!$C$207</f>
        <v>4388</v>
      </c>
      <c r="U456" s="119" t="s">
        <v>612</v>
      </c>
      <c r="V456" s="2" t="s">
        <v>613</v>
      </c>
      <c r="W456" s="127">
        <v>3</v>
      </c>
      <c r="X456" s="44">
        <f>Список!$C$213</f>
        <v>3511</v>
      </c>
      <c r="Y456" s="137"/>
      <c r="Z456" s="2"/>
      <c r="AA456" s="127"/>
      <c r="AB456" s="44"/>
      <c r="AC456" s="32"/>
      <c r="AD456" s="26"/>
      <c r="AE456" s="127"/>
      <c r="AF456" s="44"/>
      <c r="AG456" s="133"/>
      <c r="AI456" s="133"/>
    </row>
    <row r="457" spans="1:35" s="136" customFormat="1" ht="15.75" thickBot="1" x14ac:dyDescent="0.3">
      <c r="A457" s="198" t="s">
        <v>672</v>
      </c>
      <c r="B457" s="3" t="s">
        <v>718</v>
      </c>
      <c r="C457" s="211" t="s">
        <v>54</v>
      </c>
      <c r="D457" s="135">
        <f t="shared" si="32"/>
        <v>39566</v>
      </c>
      <c r="E457" s="503">
        <v>56975.040000000001</v>
      </c>
      <c r="F457" t="s">
        <v>1760</v>
      </c>
      <c r="G457" s="347" t="e">
        <f>VLOOKUP(F457,#REF!,2,0)</f>
        <v>#REF!</v>
      </c>
      <c r="H457" s="501">
        <f t="shared" si="33"/>
        <v>91160.063999999998</v>
      </c>
      <c r="I457" s="117" t="s">
        <v>301</v>
      </c>
      <c r="J457" s="2" t="s">
        <v>546</v>
      </c>
      <c r="K457" s="268">
        <v>3</v>
      </c>
      <c r="L457" s="45">
        <f>Список!$C$5</f>
        <v>3500</v>
      </c>
      <c r="M457" s="119" t="str">
        <f>Список!$A$200</f>
        <v>O.MOZ-72K</v>
      </c>
      <c r="N457" s="2" t="str">
        <f>Список!$B$200</f>
        <v>Комплект опор O-образных завершающих 720мм</v>
      </c>
      <c r="O457" s="213">
        <v>1</v>
      </c>
      <c r="P457" s="44">
        <f>Список!$C$200</f>
        <v>8773</v>
      </c>
      <c r="Q457" s="119" t="s">
        <v>764</v>
      </c>
      <c r="R457" s="2" t="s">
        <v>765</v>
      </c>
      <c r="S457" s="213">
        <v>2</v>
      </c>
      <c r="T457" s="44">
        <f>Список!$C$207</f>
        <v>4388</v>
      </c>
      <c r="U457" s="119" t="s">
        <v>614</v>
      </c>
      <c r="V457" s="2" t="s">
        <v>615</v>
      </c>
      <c r="W457" s="127">
        <v>3</v>
      </c>
      <c r="X457" s="44">
        <f>Список!$C$214</f>
        <v>3839</v>
      </c>
      <c r="Y457" s="137"/>
      <c r="Z457" s="2"/>
      <c r="AA457" s="127"/>
      <c r="AB457" s="44"/>
      <c r="AC457" s="32"/>
      <c r="AD457" s="26"/>
      <c r="AE457" s="127"/>
      <c r="AF457" s="44"/>
      <c r="AG457" s="133"/>
      <c r="AI457" s="133"/>
    </row>
    <row r="458" spans="1:35" s="136" customFormat="1" ht="15.75" thickBot="1" x14ac:dyDescent="0.3">
      <c r="A458" s="198" t="s">
        <v>673</v>
      </c>
      <c r="B458" s="3" t="s">
        <v>718</v>
      </c>
      <c r="C458" s="211" t="s">
        <v>55</v>
      </c>
      <c r="D458" s="135">
        <f t="shared" si="32"/>
        <v>40355</v>
      </c>
      <c r="E458" s="503">
        <v>58111.199999999997</v>
      </c>
      <c r="F458" t="s">
        <v>1761</v>
      </c>
      <c r="G458" s="347" t="e">
        <f>VLOOKUP(F458,#REF!,2,0)</f>
        <v>#REF!</v>
      </c>
      <c r="H458" s="501">
        <f t="shared" si="33"/>
        <v>92977.919999999984</v>
      </c>
      <c r="I458" s="117" t="s">
        <v>303</v>
      </c>
      <c r="J458" s="2" t="s">
        <v>546</v>
      </c>
      <c r="K458" s="268">
        <v>3</v>
      </c>
      <c r="L458" s="45">
        <f>Список!$C$6</f>
        <v>3763</v>
      </c>
      <c r="M458" s="119" t="str">
        <f>Список!$A$200</f>
        <v>O.MOZ-72K</v>
      </c>
      <c r="N458" s="2" t="str">
        <f>Список!$B$200</f>
        <v>Комплект опор O-образных завершающих 720мм</v>
      </c>
      <c r="O458" s="213">
        <v>1</v>
      </c>
      <c r="P458" s="44">
        <f>Список!$C$200</f>
        <v>8773</v>
      </c>
      <c r="Q458" s="119" t="s">
        <v>764</v>
      </c>
      <c r="R458" s="2" t="s">
        <v>765</v>
      </c>
      <c r="S458" s="213">
        <v>2</v>
      </c>
      <c r="T458" s="44">
        <f>Список!$C$207</f>
        <v>4388</v>
      </c>
      <c r="U458" s="119" t="s">
        <v>616</v>
      </c>
      <c r="V458" s="2" t="s">
        <v>617</v>
      </c>
      <c r="W458" s="127">
        <v>3</v>
      </c>
      <c r="X458" s="44">
        <f>Список!$C$215</f>
        <v>3839</v>
      </c>
      <c r="Y458" s="137"/>
      <c r="Z458" s="2"/>
      <c r="AA458" s="127"/>
      <c r="AB458" s="44"/>
      <c r="AC458" s="32"/>
      <c r="AD458" s="26"/>
      <c r="AE458" s="127"/>
      <c r="AF458" s="44"/>
      <c r="AG458" s="133"/>
      <c r="AI458" s="133"/>
    </row>
    <row r="459" spans="1:35" s="136" customFormat="1" ht="15.75" thickBot="1" x14ac:dyDescent="0.3">
      <c r="A459" s="198" t="s">
        <v>674</v>
      </c>
      <c r="B459" s="3" t="s">
        <v>718</v>
      </c>
      <c r="C459" s="211" t="s">
        <v>56</v>
      </c>
      <c r="D459" s="135">
        <f t="shared" si="32"/>
        <v>34697</v>
      </c>
      <c r="E459" s="503">
        <v>49963.679999999993</v>
      </c>
      <c r="F459" t="s">
        <v>1762</v>
      </c>
      <c r="G459" s="347" t="e">
        <f>VLOOKUP(F459,#REF!,2,0)</f>
        <v>#REF!</v>
      </c>
      <c r="H459" s="501">
        <f t="shared" si="33"/>
        <v>79941.887999999992</v>
      </c>
      <c r="I459" s="117" t="s">
        <v>305</v>
      </c>
      <c r="J459" s="2" t="s">
        <v>546</v>
      </c>
      <c r="K459" s="268">
        <v>3</v>
      </c>
      <c r="L459" s="45">
        <f>Список!$C$7</f>
        <v>2635</v>
      </c>
      <c r="M459" s="119" t="str">
        <f>Список!$A$202</f>
        <v>O.MOZ-80K</v>
      </c>
      <c r="N459" s="2" t="str">
        <f>Список!$B$202</f>
        <v>Комплект опор O-образных завершающих 800мм</v>
      </c>
      <c r="O459" s="213">
        <v>1</v>
      </c>
      <c r="P459" s="44">
        <f>Список!$C$202</f>
        <v>8773</v>
      </c>
      <c r="Q459" s="119" t="s">
        <v>766</v>
      </c>
      <c r="R459" s="2" t="s">
        <v>767</v>
      </c>
      <c r="S459" s="213">
        <v>2</v>
      </c>
      <c r="T459" s="44">
        <f>Список!$C$208</f>
        <v>4472</v>
      </c>
      <c r="U459" s="119" t="s">
        <v>608</v>
      </c>
      <c r="V459" s="2" t="s">
        <v>609</v>
      </c>
      <c r="W459" s="127">
        <v>3</v>
      </c>
      <c r="X459" s="44">
        <f>Список!$C$211</f>
        <v>3025</v>
      </c>
      <c r="Y459" s="137"/>
      <c r="Z459" s="2"/>
      <c r="AA459" s="127"/>
      <c r="AB459" s="44"/>
      <c r="AC459" s="32"/>
      <c r="AD459" s="26"/>
      <c r="AE459" s="127"/>
      <c r="AF459" s="44"/>
      <c r="AG459" s="133"/>
      <c r="AI459" s="133"/>
    </row>
    <row r="460" spans="1:35" s="136" customFormat="1" ht="15.75" thickBot="1" x14ac:dyDescent="0.3">
      <c r="A460" s="198" t="s">
        <v>675</v>
      </c>
      <c r="B460" s="3" t="s">
        <v>718</v>
      </c>
      <c r="C460" s="211" t="s">
        <v>57</v>
      </c>
      <c r="D460" s="135">
        <f t="shared" si="32"/>
        <v>36101</v>
      </c>
      <c r="E460" s="503">
        <v>51985.440000000002</v>
      </c>
      <c r="F460" t="s">
        <v>1763</v>
      </c>
      <c r="G460" s="347" t="e">
        <f>VLOOKUP(F460,#REF!,2,0)</f>
        <v>#REF!</v>
      </c>
      <c r="H460" s="501">
        <f t="shared" si="33"/>
        <v>83176.703999999998</v>
      </c>
      <c r="I460" s="117" t="s">
        <v>307</v>
      </c>
      <c r="J460" s="2" t="s">
        <v>546</v>
      </c>
      <c r="K460" s="268">
        <v>3</v>
      </c>
      <c r="L460" s="45">
        <f>Список!$C$8</f>
        <v>3006</v>
      </c>
      <c r="M460" s="119" t="str">
        <f>Список!$A$202</f>
        <v>O.MOZ-80K</v>
      </c>
      <c r="N460" s="2" t="str">
        <f>Список!$B$202</f>
        <v>Комплект опор O-образных завершающих 800мм</v>
      </c>
      <c r="O460" s="213">
        <v>1</v>
      </c>
      <c r="P460" s="44">
        <f>Список!$C$202</f>
        <v>8773</v>
      </c>
      <c r="Q460" s="119" t="s">
        <v>766</v>
      </c>
      <c r="R460" s="2" t="s">
        <v>767</v>
      </c>
      <c r="S460" s="213">
        <v>2</v>
      </c>
      <c r="T460" s="44">
        <f>Список!$C$208</f>
        <v>4472</v>
      </c>
      <c r="U460" s="119" t="s">
        <v>610</v>
      </c>
      <c r="V460" s="2" t="s">
        <v>611</v>
      </c>
      <c r="W460" s="127">
        <v>3</v>
      </c>
      <c r="X460" s="44">
        <f>Список!$C$212</f>
        <v>3122</v>
      </c>
      <c r="Y460" s="137"/>
      <c r="Z460" s="2"/>
      <c r="AA460" s="127"/>
      <c r="AB460" s="44"/>
      <c r="AC460" s="32"/>
      <c r="AD460" s="26"/>
      <c r="AE460" s="127"/>
      <c r="AF460" s="44"/>
      <c r="AG460" s="133"/>
      <c r="AI460" s="133"/>
    </row>
    <row r="461" spans="1:35" s="136" customFormat="1" ht="15.75" thickBot="1" x14ac:dyDescent="0.3">
      <c r="A461" s="198" t="s">
        <v>676</v>
      </c>
      <c r="B461" s="3" t="s">
        <v>718</v>
      </c>
      <c r="C461" s="211" t="s">
        <v>58</v>
      </c>
      <c r="D461" s="135">
        <f t="shared" si="32"/>
        <v>38384</v>
      </c>
      <c r="E461" s="503">
        <v>55272.959999999992</v>
      </c>
      <c r="F461" t="s">
        <v>1764</v>
      </c>
      <c r="G461" s="347" t="e">
        <f>VLOOKUP(F461,#REF!,2,0)</f>
        <v>#REF!</v>
      </c>
      <c r="H461" s="501">
        <f t="shared" si="33"/>
        <v>88436.735999999975</v>
      </c>
      <c r="I461" s="117" t="s">
        <v>308</v>
      </c>
      <c r="J461" s="2" t="s">
        <v>546</v>
      </c>
      <c r="K461" s="268">
        <v>3</v>
      </c>
      <c r="L461" s="45">
        <f>Список!$C$9</f>
        <v>3378</v>
      </c>
      <c r="M461" s="119" t="str">
        <f>Список!$A$202</f>
        <v>O.MOZ-80K</v>
      </c>
      <c r="N461" s="2" t="str">
        <f>Список!$B$202</f>
        <v>Комплект опор O-образных завершающих 800мм</v>
      </c>
      <c r="O461" s="213">
        <v>1</v>
      </c>
      <c r="P461" s="44">
        <f>Список!$C$202</f>
        <v>8773</v>
      </c>
      <c r="Q461" s="119" t="s">
        <v>766</v>
      </c>
      <c r="R461" s="2" t="s">
        <v>767</v>
      </c>
      <c r="S461" s="213">
        <v>2</v>
      </c>
      <c r="T461" s="44">
        <f>Список!$C$208</f>
        <v>4472</v>
      </c>
      <c r="U461" s="119" t="s">
        <v>612</v>
      </c>
      <c r="V461" s="2" t="s">
        <v>613</v>
      </c>
      <c r="W461" s="127">
        <v>3</v>
      </c>
      <c r="X461" s="44">
        <f>Список!$C$213</f>
        <v>3511</v>
      </c>
      <c r="Y461" s="137"/>
      <c r="Z461" s="2"/>
      <c r="AA461" s="127"/>
      <c r="AB461" s="44"/>
      <c r="AC461" s="32"/>
      <c r="AD461" s="26"/>
      <c r="AE461" s="127"/>
      <c r="AF461" s="44"/>
      <c r="AG461" s="133"/>
      <c r="AI461" s="133"/>
    </row>
    <row r="462" spans="1:35" s="136" customFormat="1" ht="15.75" thickBot="1" x14ac:dyDescent="0.3">
      <c r="A462" s="198" t="s">
        <v>677</v>
      </c>
      <c r="B462" s="3" t="s">
        <v>718</v>
      </c>
      <c r="C462" s="211" t="s">
        <v>59</v>
      </c>
      <c r="D462" s="135">
        <f t="shared" si="32"/>
        <v>40472</v>
      </c>
      <c r="E462" s="503">
        <v>58279.680000000008</v>
      </c>
      <c r="F462" t="s">
        <v>1765</v>
      </c>
      <c r="G462" s="347" t="e">
        <f>VLOOKUP(F462,#REF!,2,0)</f>
        <v>#REF!</v>
      </c>
      <c r="H462" s="501">
        <f t="shared" si="33"/>
        <v>93247.488000000012</v>
      </c>
      <c r="I462" s="117" t="s">
        <v>309</v>
      </c>
      <c r="J462" s="2" t="s">
        <v>546</v>
      </c>
      <c r="K462" s="268">
        <v>3</v>
      </c>
      <c r="L462" s="45">
        <f>Список!$C$10</f>
        <v>3746</v>
      </c>
      <c r="M462" s="119" t="str">
        <f>Список!$A$202</f>
        <v>O.MOZ-80K</v>
      </c>
      <c r="N462" s="2" t="str">
        <f>Список!$B$202</f>
        <v>Комплект опор O-образных завершающих 800мм</v>
      </c>
      <c r="O462" s="213">
        <v>1</v>
      </c>
      <c r="P462" s="44">
        <f>Список!$C$202</f>
        <v>8773</v>
      </c>
      <c r="Q462" s="119" t="s">
        <v>766</v>
      </c>
      <c r="R462" s="2" t="s">
        <v>767</v>
      </c>
      <c r="S462" s="213">
        <v>2</v>
      </c>
      <c r="T462" s="44">
        <f>Список!$C$208</f>
        <v>4472</v>
      </c>
      <c r="U462" s="119" t="s">
        <v>614</v>
      </c>
      <c r="V462" s="2" t="s">
        <v>615</v>
      </c>
      <c r="W462" s="127">
        <v>3</v>
      </c>
      <c r="X462" s="44">
        <f>Список!$C$214</f>
        <v>3839</v>
      </c>
      <c r="Y462" s="137"/>
      <c r="Z462" s="2"/>
      <c r="AA462" s="127"/>
      <c r="AB462" s="44"/>
      <c r="AC462" s="32"/>
      <c r="AD462" s="26"/>
      <c r="AE462" s="127"/>
      <c r="AF462" s="44"/>
      <c r="AG462" s="133"/>
      <c r="AI462" s="133"/>
    </row>
    <row r="463" spans="1:35" s="139" customFormat="1" ht="15.75" thickBot="1" x14ac:dyDescent="0.3">
      <c r="A463" s="199" t="s">
        <v>678</v>
      </c>
      <c r="B463" s="11" t="s">
        <v>718</v>
      </c>
      <c r="C463" s="212" t="s">
        <v>60</v>
      </c>
      <c r="D463" s="138">
        <f t="shared" si="32"/>
        <v>41594</v>
      </c>
      <c r="E463" s="506">
        <v>59895.360000000001</v>
      </c>
      <c r="F463" t="s">
        <v>1766</v>
      </c>
      <c r="G463" s="347" t="e">
        <f>VLOOKUP(F463,#REF!,2,0)</f>
        <v>#REF!</v>
      </c>
      <c r="H463" s="501">
        <f t="shared" si="33"/>
        <v>95832.576000000001</v>
      </c>
      <c r="I463" s="117" t="s">
        <v>310</v>
      </c>
      <c r="J463" s="55" t="s">
        <v>546</v>
      </c>
      <c r="K463" s="269">
        <v>3</v>
      </c>
      <c r="L463" s="67">
        <f>Список!$C$11</f>
        <v>4120</v>
      </c>
      <c r="M463" s="120" t="str">
        <f>Список!$A$202</f>
        <v>O.MOZ-80K</v>
      </c>
      <c r="N463" s="55" t="str">
        <f>Список!$B$202</f>
        <v>Комплект опор O-образных завершающих 800мм</v>
      </c>
      <c r="O463" s="214">
        <v>1</v>
      </c>
      <c r="P463" s="71">
        <f>Список!$C$202</f>
        <v>8773</v>
      </c>
      <c r="Q463" s="120" t="s">
        <v>766</v>
      </c>
      <c r="R463" s="55" t="s">
        <v>767</v>
      </c>
      <c r="S463" s="214">
        <v>2</v>
      </c>
      <c r="T463" s="71">
        <f>Список!$C$208</f>
        <v>4472</v>
      </c>
      <c r="U463" s="120" t="s">
        <v>616</v>
      </c>
      <c r="V463" s="55" t="s">
        <v>617</v>
      </c>
      <c r="W463" s="128">
        <v>3</v>
      </c>
      <c r="X463" s="71">
        <f>Список!$C$215</f>
        <v>3839</v>
      </c>
      <c r="Y463" s="140"/>
      <c r="Z463" s="55"/>
      <c r="AA463" s="128"/>
      <c r="AB463" s="71"/>
      <c r="AC463" s="49"/>
      <c r="AD463" s="50"/>
      <c r="AE463" s="128"/>
      <c r="AF463" s="71"/>
      <c r="AG463" s="133"/>
      <c r="AI463" s="133"/>
    </row>
    <row r="464" spans="1:35" s="133" customFormat="1" ht="15.75" thickBot="1" x14ac:dyDescent="0.3">
      <c r="A464" s="197" t="s">
        <v>1023</v>
      </c>
      <c r="B464" s="12" t="s">
        <v>719</v>
      </c>
      <c r="C464" s="210" t="s">
        <v>16</v>
      </c>
      <c r="D464" s="132">
        <f t="shared" si="32"/>
        <v>10118</v>
      </c>
      <c r="E464" s="502">
        <v>14569.920000000002</v>
      </c>
      <c r="F464" t="s">
        <v>1767</v>
      </c>
      <c r="G464" s="347" t="e">
        <f>VLOOKUP(F464,#REF!,2,0)</f>
        <v>#REF!</v>
      </c>
      <c r="H464" s="501">
        <f t="shared" si="33"/>
        <v>23311.872000000003</v>
      </c>
      <c r="I464" s="117" t="s">
        <v>294</v>
      </c>
      <c r="J464" s="54" t="s">
        <v>546</v>
      </c>
      <c r="K464" s="270">
        <v>1</v>
      </c>
      <c r="L464" s="66">
        <f>Список!$C$2</f>
        <v>2705</v>
      </c>
      <c r="M464" s="156" t="s">
        <v>764</v>
      </c>
      <c r="N464" s="48" t="s">
        <v>765</v>
      </c>
      <c r="O464" s="215">
        <v>1</v>
      </c>
      <c r="P464" s="70">
        <f>Список!$C$207</f>
        <v>4388</v>
      </c>
      <c r="Q464" s="156" t="s">
        <v>608</v>
      </c>
      <c r="R464" s="48" t="s">
        <v>609</v>
      </c>
      <c r="S464" s="215">
        <v>1</v>
      </c>
      <c r="T464" s="70">
        <f>Список!$C$211</f>
        <v>3025</v>
      </c>
      <c r="U464" s="149"/>
      <c r="V464" s="48"/>
      <c r="W464" s="126"/>
      <c r="X464" s="70"/>
      <c r="Y464" s="134"/>
      <c r="Z464" s="48"/>
      <c r="AA464" s="126"/>
      <c r="AB464" s="70"/>
      <c r="AC464" s="47"/>
      <c r="AD464" s="54"/>
      <c r="AE464" s="126"/>
      <c r="AF464" s="70"/>
    </row>
    <row r="465" spans="1:35" s="136" customFormat="1" ht="15.75" thickBot="1" x14ac:dyDescent="0.3">
      <c r="A465" s="198" t="s">
        <v>1024</v>
      </c>
      <c r="B465" s="4" t="s">
        <v>719</v>
      </c>
      <c r="C465" s="211" t="s">
        <v>17</v>
      </c>
      <c r="D465" s="135">
        <f t="shared" si="32"/>
        <v>10376</v>
      </c>
      <c r="E465" s="503">
        <v>14941.439999999999</v>
      </c>
      <c r="F465" t="s">
        <v>1768</v>
      </c>
      <c r="G465" s="347" t="e">
        <f>VLOOKUP(F465,#REF!,2,0)</f>
        <v>#REF!</v>
      </c>
      <c r="H465" s="501">
        <f t="shared" si="33"/>
        <v>23906.303999999996</v>
      </c>
      <c r="I465" s="117" t="s">
        <v>297</v>
      </c>
      <c r="J465" s="2" t="s">
        <v>546</v>
      </c>
      <c r="K465" s="268">
        <v>1</v>
      </c>
      <c r="L465" s="45">
        <f>Список!$C$3</f>
        <v>2866</v>
      </c>
      <c r="M465" s="119" t="s">
        <v>764</v>
      </c>
      <c r="N465" s="2" t="s">
        <v>765</v>
      </c>
      <c r="O465" s="213">
        <v>1</v>
      </c>
      <c r="P465" s="44">
        <f>Список!$C$207</f>
        <v>4388</v>
      </c>
      <c r="Q465" s="119" t="s">
        <v>610</v>
      </c>
      <c r="R465" s="2" t="s">
        <v>611</v>
      </c>
      <c r="S465" s="213">
        <v>1</v>
      </c>
      <c r="T465" s="44">
        <f>Список!$C$212</f>
        <v>3122</v>
      </c>
      <c r="U465" s="154"/>
      <c r="V465" s="2"/>
      <c r="W465" s="127"/>
      <c r="X465" s="44"/>
      <c r="Y465" s="137"/>
      <c r="Z465" s="2"/>
      <c r="AA465" s="127"/>
      <c r="AB465" s="44"/>
      <c r="AC465" s="32"/>
      <c r="AD465" s="26"/>
      <c r="AE465" s="127"/>
      <c r="AF465" s="44"/>
      <c r="AG465" s="133"/>
      <c r="AI465" s="133"/>
    </row>
    <row r="466" spans="1:35" s="136" customFormat="1" ht="15.75" thickBot="1" x14ac:dyDescent="0.3">
      <c r="A466" s="198" t="s">
        <v>1025</v>
      </c>
      <c r="B466" s="4" t="s">
        <v>719</v>
      </c>
      <c r="C466" s="211" t="s">
        <v>18</v>
      </c>
      <c r="D466" s="135">
        <f t="shared" si="32"/>
        <v>10731</v>
      </c>
      <c r="E466" s="503">
        <v>15452.64</v>
      </c>
      <c r="F466" t="s">
        <v>1769</v>
      </c>
      <c r="G466" s="347" t="e">
        <f>VLOOKUP(F466,#REF!,2,0)</f>
        <v>#REF!</v>
      </c>
      <c r="H466" s="501">
        <f t="shared" si="33"/>
        <v>24724.223999999998</v>
      </c>
      <c r="I466" s="117" t="s">
        <v>299</v>
      </c>
      <c r="J466" s="2" t="s">
        <v>546</v>
      </c>
      <c r="K466" s="268">
        <v>1</v>
      </c>
      <c r="L466" s="45">
        <f>Список!$C$4</f>
        <v>2832</v>
      </c>
      <c r="M466" s="119" t="s">
        <v>764</v>
      </c>
      <c r="N466" s="2" t="s">
        <v>765</v>
      </c>
      <c r="O466" s="213">
        <v>1</v>
      </c>
      <c r="P466" s="44">
        <f>Список!$C$207</f>
        <v>4388</v>
      </c>
      <c r="Q466" s="119" t="s">
        <v>612</v>
      </c>
      <c r="R466" s="2" t="s">
        <v>613</v>
      </c>
      <c r="S466" s="213">
        <v>1</v>
      </c>
      <c r="T466" s="44">
        <f>Список!$C$213</f>
        <v>3511</v>
      </c>
      <c r="U466" s="154"/>
      <c r="V466" s="2"/>
      <c r="W466" s="127"/>
      <c r="X466" s="44"/>
      <c r="Y466" s="137"/>
      <c r="Z466" s="2"/>
      <c r="AA466" s="127"/>
      <c r="AB466" s="44"/>
      <c r="AC466" s="32"/>
      <c r="AD466" s="26"/>
      <c r="AE466" s="127"/>
      <c r="AF466" s="44"/>
      <c r="AG466" s="133"/>
      <c r="AI466" s="133"/>
    </row>
    <row r="467" spans="1:35" s="136" customFormat="1" ht="15.75" thickBot="1" x14ac:dyDescent="0.3">
      <c r="A467" s="198" t="s">
        <v>1026</v>
      </c>
      <c r="B467" s="4" t="s">
        <v>719</v>
      </c>
      <c r="C467" s="211" t="s">
        <v>19</v>
      </c>
      <c r="D467" s="135">
        <f t="shared" si="32"/>
        <v>11727</v>
      </c>
      <c r="E467" s="503">
        <v>16886.88</v>
      </c>
      <c r="F467" t="s">
        <v>1770</v>
      </c>
      <c r="G467" s="347" t="e">
        <f>VLOOKUP(F467,#REF!,2,0)</f>
        <v>#REF!</v>
      </c>
      <c r="H467" s="501">
        <f t="shared" si="33"/>
        <v>27019.008000000002</v>
      </c>
      <c r="I467" s="117" t="s">
        <v>301</v>
      </c>
      <c r="J467" s="2" t="s">
        <v>546</v>
      </c>
      <c r="K467" s="268">
        <v>1</v>
      </c>
      <c r="L467" s="45">
        <f>Список!$C$5</f>
        <v>3500</v>
      </c>
      <c r="M467" s="119" t="s">
        <v>764</v>
      </c>
      <c r="N467" s="2" t="s">
        <v>765</v>
      </c>
      <c r="O467" s="213">
        <v>1</v>
      </c>
      <c r="P467" s="44">
        <f>Список!$C$207</f>
        <v>4388</v>
      </c>
      <c r="Q467" s="119" t="s">
        <v>614</v>
      </c>
      <c r="R467" s="2" t="s">
        <v>615</v>
      </c>
      <c r="S467" s="213">
        <v>1</v>
      </c>
      <c r="T467" s="44">
        <f>Список!$C$214</f>
        <v>3839</v>
      </c>
      <c r="U467" s="154"/>
      <c r="V467" s="2"/>
      <c r="W467" s="127"/>
      <c r="X467" s="44"/>
      <c r="Y467" s="137"/>
      <c r="Z467" s="2"/>
      <c r="AA467" s="127"/>
      <c r="AB467" s="44"/>
      <c r="AC467" s="32"/>
      <c r="AD467" s="26"/>
      <c r="AE467" s="127"/>
      <c r="AF467" s="44"/>
      <c r="AG467" s="133"/>
      <c r="AI467" s="133"/>
    </row>
    <row r="468" spans="1:35" s="136" customFormat="1" ht="15.75" thickBot="1" x14ac:dyDescent="0.3">
      <c r="A468" s="198" t="s">
        <v>1027</v>
      </c>
      <c r="B468" s="4" t="s">
        <v>719</v>
      </c>
      <c r="C468" s="211" t="s">
        <v>20</v>
      </c>
      <c r="D468" s="135">
        <f t="shared" si="32"/>
        <v>11990</v>
      </c>
      <c r="E468" s="503">
        <v>17265.599999999999</v>
      </c>
      <c r="F468" t="s">
        <v>1771</v>
      </c>
      <c r="G468" s="347" t="e">
        <f>VLOOKUP(F468,#REF!,2,0)</f>
        <v>#REF!</v>
      </c>
      <c r="H468" s="501">
        <f t="shared" si="33"/>
        <v>27624.959999999999</v>
      </c>
      <c r="I468" s="117" t="s">
        <v>303</v>
      </c>
      <c r="J468" s="2" t="s">
        <v>546</v>
      </c>
      <c r="K468" s="268">
        <v>1</v>
      </c>
      <c r="L468" s="45">
        <f>Список!$C$6</f>
        <v>3763</v>
      </c>
      <c r="M468" s="119" t="s">
        <v>764</v>
      </c>
      <c r="N468" s="2" t="s">
        <v>765</v>
      </c>
      <c r="O468" s="213">
        <v>1</v>
      </c>
      <c r="P468" s="44">
        <f>Список!$C$207</f>
        <v>4388</v>
      </c>
      <c r="Q468" s="119" t="s">
        <v>616</v>
      </c>
      <c r="R468" s="2" t="s">
        <v>617</v>
      </c>
      <c r="S468" s="213">
        <v>1</v>
      </c>
      <c r="T468" s="44">
        <f>Список!$C$215</f>
        <v>3839</v>
      </c>
      <c r="U468" s="154"/>
      <c r="V468" s="2"/>
      <c r="W468" s="127"/>
      <c r="X468" s="44"/>
      <c r="Y468" s="137"/>
      <c r="Z468" s="2"/>
      <c r="AA468" s="127"/>
      <c r="AB468" s="44"/>
      <c r="AC468" s="32"/>
      <c r="AD468" s="26"/>
      <c r="AE468" s="127"/>
      <c r="AF468" s="44"/>
      <c r="AG468" s="133"/>
      <c r="AI468" s="133"/>
    </row>
    <row r="469" spans="1:35" s="136" customFormat="1" ht="15.75" thickBot="1" x14ac:dyDescent="0.3">
      <c r="A469" s="198" t="s">
        <v>1028</v>
      </c>
      <c r="B469" s="4" t="s">
        <v>719</v>
      </c>
      <c r="C469" s="211" t="s">
        <v>21</v>
      </c>
      <c r="D469" s="135">
        <f t="shared" si="32"/>
        <v>10132</v>
      </c>
      <c r="E469" s="503">
        <v>14590.080000000002</v>
      </c>
      <c r="F469" t="s">
        <v>1772</v>
      </c>
      <c r="G469" s="347" t="e">
        <f>VLOOKUP(F469,#REF!,2,0)</f>
        <v>#REF!</v>
      </c>
      <c r="H469" s="501">
        <f t="shared" si="33"/>
        <v>23344.128000000004</v>
      </c>
      <c r="I469" s="117" t="s">
        <v>305</v>
      </c>
      <c r="J469" s="2" t="s">
        <v>546</v>
      </c>
      <c r="K469" s="268">
        <v>1</v>
      </c>
      <c r="L469" s="45">
        <f>Список!$C$7</f>
        <v>2635</v>
      </c>
      <c r="M469" s="119" t="s">
        <v>766</v>
      </c>
      <c r="N469" s="2" t="s">
        <v>767</v>
      </c>
      <c r="O469" s="213">
        <v>1</v>
      </c>
      <c r="P469" s="44">
        <f>Список!$C$208</f>
        <v>4472</v>
      </c>
      <c r="Q469" s="119" t="s">
        <v>608</v>
      </c>
      <c r="R469" s="2" t="s">
        <v>609</v>
      </c>
      <c r="S469" s="213">
        <v>1</v>
      </c>
      <c r="T469" s="44">
        <f>Список!$C$211</f>
        <v>3025</v>
      </c>
      <c r="U469" s="154"/>
      <c r="V469" s="2"/>
      <c r="W469" s="127"/>
      <c r="X469" s="44"/>
      <c r="Y469" s="137"/>
      <c r="Z469" s="2"/>
      <c r="AA469" s="127"/>
      <c r="AB469" s="44"/>
      <c r="AC469" s="32"/>
      <c r="AD469" s="26"/>
      <c r="AE469" s="127"/>
      <c r="AF469" s="44"/>
      <c r="AG469" s="133"/>
      <c r="AI469" s="133"/>
    </row>
    <row r="470" spans="1:35" s="136" customFormat="1" ht="15.75" thickBot="1" x14ac:dyDescent="0.3">
      <c r="A470" s="198" t="s">
        <v>1029</v>
      </c>
      <c r="B470" s="4" t="s">
        <v>719</v>
      </c>
      <c r="C470" s="211" t="s">
        <v>22</v>
      </c>
      <c r="D470" s="135">
        <f t="shared" si="32"/>
        <v>10600</v>
      </c>
      <c r="E470" s="503">
        <v>15264</v>
      </c>
      <c r="F470" t="s">
        <v>1773</v>
      </c>
      <c r="G470" s="347" t="e">
        <f>VLOOKUP(F470,#REF!,2,0)</f>
        <v>#REF!</v>
      </c>
      <c r="H470" s="501">
        <f t="shared" si="33"/>
        <v>24422.400000000001</v>
      </c>
      <c r="I470" s="117" t="s">
        <v>307</v>
      </c>
      <c r="J470" s="2" t="s">
        <v>546</v>
      </c>
      <c r="K470" s="268">
        <v>1</v>
      </c>
      <c r="L470" s="45">
        <f>Список!$C$8</f>
        <v>3006</v>
      </c>
      <c r="M470" s="119" t="s">
        <v>766</v>
      </c>
      <c r="N470" s="2" t="s">
        <v>767</v>
      </c>
      <c r="O470" s="213">
        <v>1</v>
      </c>
      <c r="P470" s="44">
        <f>Список!$C$208</f>
        <v>4472</v>
      </c>
      <c r="Q470" s="119" t="s">
        <v>610</v>
      </c>
      <c r="R470" s="2" t="s">
        <v>611</v>
      </c>
      <c r="S470" s="213">
        <v>1</v>
      </c>
      <c r="T470" s="44">
        <f>Список!$C$212</f>
        <v>3122</v>
      </c>
      <c r="U470" s="154"/>
      <c r="V470" s="2"/>
      <c r="W470" s="127"/>
      <c r="X470" s="44"/>
      <c r="Y470" s="137"/>
      <c r="Z470" s="2"/>
      <c r="AA470" s="127"/>
      <c r="AB470" s="44"/>
      <c r="AC470" s="32"/>
      <c r="AD470" s="26"/>
      <c r="AE470" s="127"/>
      <c r="AF470" s="44"/>
      <c r="AG470" s="133"/>
      <c r="AI470" s="133"/>
    </row>
    <row r="471" spans="1:35" s="136" customFormat="1" ht="15.75" thickBot="1" x14ac:dyDescent="0.3">
      <c r="A471" s="198" t="s">
        <v>1030</v>
      </c>
      <c r="B471" s="4" t="s">
        <v>719</v>
      </c>
      <c r="C471" s="211" t="s">
        <v>23</v>
      </c>
      <c r="D471" s="135">
        <f t="shared" si="32"/>
        <v>11361</v>
      </c>
      <c r="E471" s="503">
        <v>16359.84</v>
      </c>
      <c r="F471" t="s">
        <v>1774</v>
      </c>
      <c r="G471" s="347" t="e">
        <f>VLOOKUP(F471,#REF!,2,0)</f>
        <v>#REF!</v>
      </c>
      <c r="H471" s="501">
        <f t="shared" si="33"/>
        <v>26175.743999999999</v>
      </c>
      <c r="I471" s="117" t="s">
        <v>308</v>
      </c>
      <c r="J471" s="2" t="s">
        <v>546</v>
      </c>
      <c r="K471" s="268">
        <v>1</v>
      </c>
      <c r="L471" s="45">
        <f>Список!$C$9</f>
        <v>3378</v>
      </c>
      <c r="M471" s="119" t="s">
        <v>766</v>
      </c>
      <c r="N471" s="2" t="s">
        <v>767</v>
      </c>
      <c r="O471" s="213">
        <v>1</v>
      </c>
      <c r="P471" s="44">
        <f>Список!$C$208</f>
        <v>4472</v>
      </c>
      <c r="Q471" s="119" t="s">
        <v>612</v>
      </c>
      <c r="R471" s="2" t="s">
        <v>613</v>
      </c>
      <c r="S471" s="213">
        <v>1</v>
      </c>
      <c r="T471" s="44">
        <f>Список!$C$213</f>
        <v>3511</v>
      </c>
      <c r="U471" s="154"/>
      <c r="V471" s="2"/>
      <c r="W471" s="127"/>
      <c r="X471" s="44"/>
      <c r="Y471" s="137"/>
      <c r="Z471" s="2"/>
      <c r="AA471" s="127"/>
      <c r="AB471" s="44"/>
      <c r="AC471" s="32"/>
      <c r="AD471" s="26"/>
      <c r="AE471" s="127"/>
      <c r="AF471" s="44"/>
      <c r="AG471" s="133"/>
      <c r="AI471" s="133"/>
    </row>
    <row r="472" spans="1:35" s="136" customFormat="1" ht="15.75" thickBot="1" x14ac:dyDescent="0.3">
      <c r="A472" s="198" t="s">
        <v>1031</v>
      </c>
      <c r="B472" s="4" t="s">
        <v>719</v>
      </c>
      <c r="C472" s="211" t="s">
        <v>24</v>
      </c>
      <c r="D472" s="135">
        <f t="shared" si="32"/>
        <v>12057</v>
      </c>
      <c r="E472" s="503">
        <v>17362.080000000002</v>
      </c>
      <c r="F472" t="s">
        <v>1775</v>
      </c>
      <c r="G472" s="347" t="e">
        <f>VLOOKUP(F472,#REF!,2,0)</f>
        <v>#REF!</v>
      </c>
      <c r="H472" s="501">
        <f t="shared" si="33"/>
        <v>27779.328000000001</v>
      </c>
      <c r="I472" s="117" t="s">
        <v>309</v>
      </c>
      <c r="J472" s="2" t="s">
        <v>546</v>
      </c>
      <c r="K472" s="268">
        <v>1</v>
      </c>
      <c r="L472" s="45">
        <f>Список!$C$10</f>
        <v>3746</v>
      </c>
      <c r="M472" s="119" t="s">
        <v>766</v>
      </c>
      <c r="N472" s="2" t="s">
        <v>767</v>
      </c>
      <c r="O472" s="213">
        <v>1</v>
      </c>
      <c r="P472" s="44">
        <f>Список!$C$208</f>
        <v>4472</v>
      </c>
      <c r="Q472" s="119" t="s">
        <v>614</v>
      </c>
      <c r="R472" s="2" t="s">
        <v>615</v>
      </c>
      <c r="S472" s="213">
        <v>1</v>
      </c>
      <c r="T472" s="44">
        <f>Список!$C$214</f>
        <v>3839</v>
      </c>
      <c r="U472" s="154"/>
      <c r="V472" s="2"/>
      <c r="W472" s="127"/>
      <c r="X472" s="44"/>
      <c r="Y472" s="137"/>
      <c r="Z472" s="2"/>
      <c r="AA472" s="127"/>
      <c r="AB472" s="44"/>
      <c r="AC472" s="32"/>
      <c r="AD472" s="26"/>
      <c r="AE472" s="127"/>
      <c r="AF472" s="44"/>
      <c r="AG472" s="133"/>
      <c r="AI472" s="133"/>
    </row>
    <row r="473" spans="1:35" s="139" customFormat="1" ht="15.75" thickBot="1" x14ac:dyDescent="0.3">
      <c r="A473" s="199" t="s">
        <v>1032</v>
      </c>
      <c r="B473" s="13" t="s">
        <v>719</v>
      </c>
      <c r="C473" s="212" t="s">
        <v>25</v>
      </c>
      <c r="D473" s="138">
        <f t="shared" si="32"/>
        <v>12431</v>
      </c>
      <c r="E473" s="506">
        <v>17900.64</v>
      </c>
      <c r="F473" t="s">
        <v>1776</v>
      </c>
      <c r="G473" s="347" t="e">
        <f>VLOOKUP(F473,#REF!,2,0)</f>
        <v>#REF!</v>
      </c>
      <c r="H473" s="501">
        <f t="shared" si="33"/>
        <v>28641.023999999998</v>
      </c>
      <c r="I473" s="117" t="s">
        <v>310</v>
      </c>
      <c r="J473" s="55" t="s">
        <v>546</v>
      </c>
      <c r="K473" s="269">
        <v>1</v>
      </c>
      <c r="L473" s="67">
        <f>Список!$C$11</f>
        <v>4120</v>
      </c>
      <c r="M473" s="120" t="s">
        <v>766</v>
      </c>
      <c r="N473" s="55" t="s">
        <v>767</v>
      </c>
      <c r="O473" s="214">
        <v>1</v>
      </c>
      <c r="P473" s="71">
        <f>Список!$C$208</f>
        <v>4472</v>
      </c>
      <c r="Q473" s="120" t="s">
        <v>616</v>
      </c>
      <c r="R473" s="55" t="s">
        <v>617</v>
      </c>
      <c r="S473" s="214">
        <v>1</v>
      </c>
      <c r="T473" s="71">
        <f>Список!$C$215</f>
        <v>3839</v>
      </c>
      <c r="U473" s="150"/>
      <c r="V473" s="55"/>
      <c r="W473" s="128"/>
      <c r="X473" s="71"/>
      <c r="Y473" s="140"/>
      <c r="Z473" s="55"/>
      <c r="AA473" s="128"/>
      <c r="AB473" s="71"/>
      <c r="AC473" s="49"/>
      <c r="AD473" s="50"/>
      <c r="AE473" s="128"/>
      <c r="AF473" s="71"/>
      <c r="AG473" s="133"/>
      <c r="AI473" s="133"/>
    </row>
    <row r="474" spans="1:35" s="133" customFormat="1" ht="15.75" thickBot="1" x14ac:dyDescent="0.3">
      <c r="A474" s="197" t="s">
        <v>1033</v>
      </c>
      <c r="B474" s="8" t="s">
        <v>718</v>
      </c>
      <c r="C474" s="210" t="s">
        <v>72</v>
      </c>
      <c r="D474" s="132">
        <f t="shared" si="32"/>
        <v>23802</v>
      </c>
      <c r="E474" s="502">
        <v>34274.879999999997</v>
      </c>
      <c r="F474" t="s">
        <v>1777</v>
      </c>
      <c r="G474" s="347" t="e">
        <f>VLOOKUP(F474,#REF!,2,0)</f>
        <v>#REF!</v>
      </c>
      <c r="H474" s="501">
        <f t="shared" si="33"/>
        <v>54839.80799999999</v>
      </c>
      <c r="I474" s="117" t="s">
        <v>294</v>
      </c>
      <c r="J474" s="54" t="s">
        <v>546</v>
      </c>
      <c r="K474" s="270">
        <v>2</v>
      </c>
      <c r="L474" s="66">
        <f>Список!$C$2</f>
        <v>2705</v>
      </c>
      <c r="M474" s="156" t="str">
        <f>Список!$A$204</f>
        <v>O.MOZ-147K</v>
      </c>
      <c r="N474" s="48" t="str">
        <f>Список!$B$204</f>
        <v>Комплект опор O-образных завершающих 147мм</v>
      </c>
      <c r="O474" s="215">
        <v>1</v>
      </c>
      <c r="P474" s="70">
        <f>Список!$C$204</f>
        <v>12342</v>
      </c>
      <c r="Q474" s="156" t="s">
        <v>608</v>
      </c>
      <c r="R474" s="48" t="s">
        <v>609</v>
      </c>
      <c r="S474" s="215">
        <v>2</v>
      </c>
      <c r="T474" s="70">
        <f>Список!$C$211</f>
        <v>3025</v>
      </c>
      <c r="U474" s="149"/>
      <c r="V474" s="48"/>
      <c r="W474" s="126"/>
      <c r="X474" s="70"/>
      <c r="Y474" s="134"/>
      <c r="Z474" s="48"/>
      <c r="AA474" s="126"/>
      <c r="AB474" s="70"/>
      <c r="AC474" s="47"/>
      <c r="AD474" s="54"/>
      <c r="AE474" s="126"/>
      <c r="AF474" s="70"/>
    </row>
    <row r="475" spans="1:35" s="136" customFormat="1" ht="15.75" thickBot="1" x14ac:dyDescent="0.3">
      <c r="A475" s="198" t="s">
        <v>1034</v>
      </c>
      <c r="B475" s="3" t="s">
        <v>718</v>
      </c>
      <c r="C475" s="211" t="s">
        <v>73</v>
      </c>
      <c r="D475" s="135">
        <f t="shared" si="32"/>
        <v>24318</v>
      </c>
      <c r="E475" s="503">
        <v>35017.919999999998</v>
      </c>
      <c r="F475" t="s">
        <v>1778</v>
      </c>
      <c r="G475" s="347" t="e">
        <f>VLOOKUP(F475,#REF!,2,0)</f>
        <v>#REF!</v>
      </c>
      <c r="H475" s="501">
        <f t="shared" si="33"/>
        <v>56028.671999999991</v>
      </c>
      <c r="I475" s="117" t="s">
        <v>297</v>
      </c>
      <c r="J475" s="2" t="s">
        <v>546</v>
      </c>
      <c r="K475" s="268">
        <v>2</v>
      </c>
      <c r="L475" s="45">
        <f>Список!$C$3</f>
        <v>2866</v>
      </c>
      <c r="M475" s="119" t="str">
        <f>Список!$A$204</f>
        <v>O.MOZ-147K</v>
      </c>
      <c r="N475" s="2" t="str">
        <f>Список!$B$204</f>
        <v>Комплект опор O-образных завершающих 147мм</v>
      </c>
      <c r="O475" s="213">
        <v>1</v>
      </c>
      <c r="P475" s="44">
        <f>Список!$C$204</f>
        <v>12342</v>
      </c>
      <c r="Q475" s="119" t="s">
        <v>610</v>
      </c>
      <c r="R475" s="2" t="s">
        <v>611</v>
      </c>
      <c r="S475" s="213">
        <v>2</v>
      </c>
      <c r="T475" s="44">
        <f>Список!$C$212</f>
        <v>3122</v>
      </c>
      <c r="U475" s="154"/>
      <c r="V475" s="2"/>
      <c r="W475" s="127"/>
      <c r="X475" s="44"/>
      <c r="Y475" s="137"/>
      <c r="Z475" s="2"/>
      <c r="AA475" s="127"/>
      <c r="AB475" s="44"/>
      <c r="AC475" s="32"/>
      <c r="AD475" s="26"/>
      <c r="AE475" s="127"/>
      <c r="AF475" s="44"/>
      <c r="AG475" s="133"/>
      <c r="AI475" s="133"/>
    </row>
    <row r="476" spans="1:35" s="136" customFormat="1" ht="15.75" thickBot="1" x14ac:dyDescent="0.3">
      <c r="A476" s="198" t="s">
        <v>1035</v>
      </c>
      <c r="B476" s="3" t="s">
        <v>718</v>
      </c>
      <c r="C476" s="211" t="s">
        <v>74</v>
      </c>
      <c r="D476" s="135">
        <f t="shared" si="32"/>
        <v>25028</v>
      </c>
      <c r="E476" s="503">
        <v>36040.32</v>
      </c>
      <c r="F476" t="s">
        <v>1779</v>
      </c>
      <c r="G476" s="347" t="e">
        <f>VLOOKUP(F476,#REF!,2,0)</f>
        <v>#REF!</v>
      </c>
      <c r="H476" s="501">
        <f t="shared" si="33"/>
        <v>57664.512000000002</v>
      </c>
      <c r="I476" s="117" t="s">
        <v>299</v>
      </c>
      <c r="J476" s="2" t="s">
        <v>546</v>
      </c>
      <c r="K476" s="268">
        <v>2</v>
      </c>
      <c r="L476" s="45">
        <f>Список!$C$4</f>
        <v>2832</v>
      </c>
      <c r="M476" s="119" t="str">
        <f>Список!$A$204</f>
        <v>O.MOZ-147K</v>
      </c>
      <c r="N476" s="2" t="str">
        <f>Список!$B$204</f>
        <v>Комплект опор O-образных завершающих 147мм</v>
      </c>
      <c r="O476" s="213">
        <v>1</v>
      </c>
      <c r="P476" s="44">
        <f>Список!$C$204</f>
        <v>12342</v>
      </c>
      <c r="Q476" s="119" t="s">
        <v>612</v>
      </c>
      <c r="R476" s="2" t="s">
        <v>613</v>
      </c>
      <c r="S476" s="213">
        <v>2</v>
      </c>
      <c r="T476" s="44">
        <f>Список!$C$213</f>
        <v>3511</v>
      </c>
      <c r="U476" s="154"/>
      <c r="V476" s="2"/>
      <c r="W476" s="127"/>
      <c r="X476" s="44"/>
      <c r="Y476" s="137"/>
      <c r="Z476" s="2"/>
      <c r="AA476" s="127"/>
      <c r="AB476" s="44"/>
      <c r="AC476" s="32"/>
      <c r="AD476" s="26"/>
      <c r="AE476" s="127"/>
      <c r="AF476" s="44"/>
      <c r="AG476" s="133"/>
      <c r="AI476" s="133"/>
    </row>
    <row r="477" spans="1:35" s="136" customFormat="1" ht="15.75" thickBot="1" x14ac:dyDescent="0.3">
      <c r="A477" s="198" t="s">
        <v>1036</v>
      </c>
      <c r="B477" s="3" t="s">
        <v>718</v>
      </c>
      <c r="C477" s="211" t="s">
        <v>75</v>
      </c>
      <c r="D477" s="135">
        <f t="shared" si="32"/>
        <v>27020</v>
      </c>
      <c r="E477" s="503">
        <v>38908.800000000003</v>
      </c>
      <c r="F477" t="s">
        <v>1780</v>
      </c>
      <c r="G477" s="347" t="e">
        <f>VLOOKUP(F477,#REF!,2,0)</f>
        <v>#REF!</v>
      </c>
      <c r="H477" s="501">
        <f t="shared" si="33"/>
        <v>62254.080000000002</v>
      </c>
      <c r="I477" s="117" t="s">
        <v>301</v>
      </c>
      <c r="J477" s="2" t="s">
        <v>546</v>
      </c>
      <c r="K477" s="268">
        <v>2</v>
      </c>
      <c r="L477" s="45">
        <f>Список!$C$5</f>
        <v>3500</v>
      </c>
      <c r="M477" s="119" t="str">
        <f>Список!$A$204</f>
        <v>O.MOZ-147K</v>
      </c>
      <c r="N477" s="2" t="str">
        <f>Список!$B$204</f>
        <v>Комплект опор O-образных завершающих 147мм</v>
      </c>
      <c r="O477" s="213">
        <v>1</v>
      </c>
      <c r="P477" s="44">
        <f>Список!$C$204</f>
        <v>12342</v>
      </c>
      <c r="Q477" s="119" t="s">
        <v>614</v>
      </c>
      <c r="R477" s="2" t="s">
        <v>615</v>
      </c>
      <c r="S477" s="213">
        <v>2</v>
      </c>
      <c r="T477" s="44">
        <f>Список!$C$214</f>
        <v>3839</v>
      </c>
      <c r="U477" s="154"/>
      <c r="V477" s="2"/>
      <c r="W477" s="127"/>
      <c r="X477" s="44"/>
      <c r="Y477" s="137"/>
      <c r="Z477" s="2"/>
      <c r="AA477" s="127"/>
      <c r="AB477" s="44"/>
      <c r="AC477" s="32"/>
      <c r="AD477" s="26"/>
      <c r="AE477" s="127"/>
      <c r="AF477" s="44"/>
      <c r="AG477" s="133"/>
      <c r="AI477" s="133"/>
    </row>
    <row r="478" spans="1:35" s="136" customFormat="1" ht="15.75" thickBot="1" x14ac:dyDescent="0.3">
      <c r="A478" s="198" t="s">
        <v>1037</v>
      </c>
      <c r="B478" s="3" t="s">
        <v>718</v>
      </c>
      <c r="C478" s="211" t="s">
        <v>76</v>
      </c>
      <c r="D478" s="135">
        <f t="shared" si="32"/>
        <v>27546</v>
      </c>
      <c r="E478" s="503">
        <v>39666.240000000005</v>
      </c>
      <c r="F478" t="s">
        <v>1781</v>
      </c>
      <c r="G478" s="347" t="e">
        <f>VLOOKUP(F478,#REF!,2,0)</f>
        <v>#REF!</v>
      </c>
      <c r="H478" s="501">
        <f t="shared" si="33"/>
        <v>63465.984000000011</v>
      </c>
      <c r="I478" s="117" t="s">
        <v>303</v>
      </c>
      <c r="J478" s="2" t="s">
        <v>546</v>
      </c>
      <c r="K478" s="268">
        <v>2</v>
      </c>
      <c r="L478" s="45">
        <f>Список!$C$6</f>
        <v>3763</v>
      </c>
      <c r="M478" s="119" t="str">
        <f>Список!$A$204</f>
        <v>O.MOZ-147K</v>
      </c>
      <c r="N478" s="2" t="str">
        <f>Список!$B$204</f>
        <v>Комплект опор O-образных завершающих 147мм</v>
      </c>
      <c r="O478" s="213">
        <v>1</v>
      </c>
      <c r="P478" s="44">
        <f>Список!$C$204</f>
        <v>12342</v>
      </c>
      <c r="Q478" s="119" t="s">
        <v>616</v>
      </c>
      <c r="R478" s="2" t="s">
        <v>617</v>
      </c>
      <c r="S478" s="213">
        <v>2</v>
      </c>
      <c r="T478" s="44">
        <f>Список!$C$215</f>
        <v>3839</v>
      </c>
      <c r="U478" s="154"/>
      <c r="V478" s="2"/>
      <c r="W478" s="127"/>
      <c r="X478" s="44"/>
      <c r="Y478" s="137"/>
      <c r="Z478" s="2"/>
      <c r="AA478" s="127"/>
      <c r="AB478" s="44"/>
      <c r="AC478" s="32"/>
      <c r="AD478" s="26"/>
      <c r="AE478" s="127"/>
      <c r="AF478" s="44"/>
      <c r="AG478" s="133"/>
      <c r="AI478" s="133"/>
    </row>
    <row r="479" spans="1:35" s="136" customFormat="1" ht="15.75" thickBot="1" x14ac:dyDescent="0.3">
      <c r="A479" s="198" t="s">
        <v>1038</v>
      </c>
      <c r="B479" s="3" t="s">
        <v>718</v>
      </c>
      <c r="C479" s="211" t="s">
        <v>77</v>
      </c>
      <c r="D479" s="135">
        <f t="shared" si="32"/>
        <v>25712</v>
      </c>
      <c r="E479" s="503">
        <v>37025.279999999999</v>
      </c>
      <c r="F479" t="s">
        <v>1782</v>
      </c>
      <c r="G479" s="347" t="e">
        <f>VLOOKUP(F479,#REF!,2,0)</f>
        <v>#REF!</v>
      </c>
      <c r="H479" s="501">
        <f t="shared" si="33"/>
        <v>59240.447999999997</v>
      </c>
      <c r="I479" s="117" t="s">
        <v>305</v>
      </c>
      <c r="J479" s="2" t="s">
        <v>546</v>
      </c>
      <c r="K479" s="268">
        <v>2</v>
      </c>
      <c r="L479" s="45">
        <f>Список!$C$7</f>
        <v>2635</v>
      </c>
      <c r="M479" s="119" t="str">
        <f>Список!$A$206</f>
        <v>O.MOZ-163K</v>
      </c>
      <c r="N479" s="2" t="str">
        <f>Список!$B$206</f>
        <v>Комплект опор O-образных завершающих 163мм</v>
      </c>
      <c r="O479" s="213">
        <v>1</v>
      </c>
      <c r="P479" s="44">
        <f>Список!$C$206</f>
        <v>14392</v>
      </c>
      <c r="Q479" s="119" t="s">
        <v>608</v>
      </c>
      <c r="R479" s="2" t="s">
        <v>609</v>
      </c>
      <c r="S479" s="213">
        <v>2</v>
      </c>
      <c r="T479" s="44">
        <f>Список!$C$211</f>
        <v>3025</v>
      </c>
      <c r="U479" s="154"/>
      <c r="V479" s="2"/>
      <c r="W479" s="127"/>
      <c r="X479" s="44"/>
      <c r="Y479" s="137"/>
      <c r="Z479" s="2"/>
      <c r="AA479" s="127"/>
      <c r="AB479" s="44"/>
      <c r="AC479" s="32"/>
      <c r="AD479" s="26"/>
      <c r="AE479" s="127"/>
      <c r="AF479" s="44"/>
      <c r="AG479" s="133"/>
      <c r="AI479" s="133"/>
    </row>
    <row r="480" spans="1:35" s="136" customFormat="1" ht="15.75" thickBot="1" x14ac:dyDescent="0.3">
      <c r="A480" s="198" t="s">
        <v>1039</v>
      </c>
      <c r="B480" s="3" t="s">
        <v>718</v>
      </c>
      <c r="C480" s="211" t="s">
        <v>78</v>
      </c>
      <c r="D480" s="135">
        <f t="shared" si="32"/>
        <v>26648</v>
      </c>
      <c r="E480" s="503">
        <v>38373.120000000003</v>
      </c>
      <c r="F480" t="s">
        <v>1783</v>
      </c>
      <c r="G480" s="347" t="e">
        <f>VLOOKUP(F480,#REF!,2,0)</f>
        <v>#REF!</v>
      </c>
      <c r="H480" s="501">
        <f t="shared" si="33"/>
        <v>61396.991999999998</v>
      </c>
      <c r="I480" s="117" t="s">
        <v>307</v>
      </c>
      <c r="J480" s="2" t="s">
        <v>546</v>
      </c>
      <c r="K480" s="268">
        <v>2</v>
      </c>
      <c r="L480" s="45">
        <f>Список!$C$8</f>
        <v>3006</v>
      </c>
      <c r="M480" s="119" t="str">
        <f>Список!$A$206</f>
        <v>O.MOZ-163K</v>
      </c>
      <c r="N480" s="2" t="str">
        <f>Список!$B$206</f>
        <v>Комплект опор O-образных завершающих 163мм</v>
      </c>
      <c r="O480" s="213">
        <v>1</v>
      </c>
      <c r="P480" s="44">
        <f>Список!$C$206</f>
        <v>14392</v>
      </c>
      <c r="Q480" s="119" t="s">
        <v>610</v>
      </c>
      <c r="R480" s="2" t="s">
        <v>611</v>
      </c>
      <c r="S480" s="213">
        <v>2</v>
      </c>
      <c r="T480" s="44">
        <f>Список!$C$212</f>
        <v>3122</v>
      </c>
      <c r="U480" s="154"/>
      <c r="V480" s="2"/>
      <c r="W480" s="127"/>
      <c r="X480" s="44"/>
      <c r="Y480" s="137"/>
      <c r="Z480" s="2"/>
      <c r="AA480" s="127"/>
      <c r="AB480" s="44"/>
      <c r="AC480" s="32"/>
      <c r="AD480" s="26"/>
      <c r="AE480" s="127"/>
      <c r="AF480" s="44"/>
      <c r="AG480" s="133"/>
      <c r="AI480" s="133"/>
    </row>
    <row r="481" spans="1:35" s="136" customFormat="1" ht="15.75" thickBot="1" x14ac:dyDescent="0.3">
      <c r="A481" s="198" t="s">
        <v>1040</v>
      </c>
      <c r="B481" s="3" t="s">
        <v>718</v>
      </c>
      <c r="C481" s="211" t="s">
        <v>79</v>
      </c>
      <c r="D481" s="135">
        <f t="shared" si="32"/>
        <v>28170</v>
      </c>
      <c r="E481" s="503">
        <v>40564.800000000003</v>
      </c>
      <c r="F481" t="s">
        <v>1784</v>
      </c>
      <c r="G481" s="347" t="e">
        <f>VLOOKUP(F481,#REF!,2,0)</f>
        <v>#REF!</v>
      </c>
      <c r="H481" s="501">
        <f t="shared" si="33"/>
        <v>64903.680000000008</v>
      </c>
      <c r="I481" s="117" t="s">
        <v>308</v>
      </c>
      <c r="J481" s="2" t="s">
        <v>546</v>
      </c>
      <c r="K481" s="268">
        <v>2</v>
      </c>
      <c r="L481" s="45">
        <f>Список!$C$9</f>
        <v>3378</v>
      </c>
      <c r="M481" s="119" t="str">
        <f>Список!$A$206</f>
        <v>O.MOZ-163K</v>
      </c>
      <c r="N481" s="2" t="str">
        <f>Список!$B$206</f>
        <v>Комплект опор O-образных завершающих 163мм</v>
      </c>
      <c r="O481" s="213">
        <v>1</v>
      </c>
      <c r="P481" s="44">
        <f>Список!$C$206</f>
        <v>14392</v>
      </c>
      <c r="Q481" s="119" t="s">
        <v>612</v>
      </c>
      <c r="R481" s="2" t="s">
        <v>613</v>
      </c>
      <c r="S481" s="213">
        <v>2</v>
      </c>
      <c r="T481" s="44">
        <f>Список!$C$213</f>
        <v>3511</v>
      </c>
      <c r="U481" s="154"/>
      <c r="V481" s="2"/>
      <c r="W481" s="127"/>
      <c r="X481" s="44"/>
      <c r="Y481" s="137"/>
      <c r="Z481" s="2"/>
      <c r="AA481" s="127"/>
      <c r="AB481" s="44"/>
      <c r="AC481" s="32"/>
      <c r="AD481" s="26"/>
      <c r="AE481" s="127"/>
      <c r="AF481" s="44"/>
      <c r="AG481" s="133"/>
      <c r="AI481" s="133"/>
    </row>
    <row r="482" spans="1:35" s="136" customFormat="1" ht="15.75" thickBot="1" x14ac:dyDescent="0.3">
      <c r="A482" s="198" t="s">
        <v>1041</v>
      </c>
      <c r="B482" s="3" t="s">
        <v>718</v>
      </c>
      <c r="C482" s="211" t="s">
        <v>80</v>
      </c>
      <c r="D482" s="135">
        <f t="shared" si="32"/>
        <v>29562</v>
      </c>
      <c r="E482" s="503">
        <v>42569.279999999999</v>
      </c>
      <c r="F482" t="s">
        <v>1785</v>
      </c>
      <c r="G482" s="347" t="e">
        <f>VLOOKUP(F482,#REF!,2,0)</f>
        <v>#REF!</v>
      </c>
      <c r="H482" s="501">
        <f t="shared" si="33"/>
        <v>68110.847999999998</v>
      </c>
      <c r="I482" s="117" t="s">
        <v>309</v>
      </c>
      <c r="J482" s="2" t="s">
        <v>546</v>
      </c>
      <c r="K482" s="268">
        <v>2</v>
      </c>
      <c r="L482" s="45">
        <f>Список!$C$10</f>
        <v>3746</v>
      </c>
      <c r="M482" s="119" t="str">
        <f>Список!$A$206</f>
        <v>O.MOZ-163K</v>
      </c>
      <c r="N482" s="2" t="str">
        <f>Список!$B$206</f>
        <v>Комплект опор O-образных завершающих 163мм</v>
      </c>
      <c r="O482" s="213">
        <v>1</v>
      </c>
      <c r="P482" s="44">
        <f>Список!$C$206</f>
        <v>14392</v>
      </c>
      <c r="Q482" s="119" t="s">
        <v>614</v>
      </c>
      <c r="R482" s="2" t="s">
        <v>615</v>
      </c>
      <c r="S482" s="213">
        <v>2</v>
      </c>
      <c r="T482" s="44">
        <f>Список!$C$214</f>
        <v>3839</v>
      </c>
      <c r="U482" s="154"/>
      <c r="V482" s="2"/>
      <c r="W482" s="127"/>
      <c r="X482" s="44"/>
      <c r="Y482" s="137"/>
      <c r="Z482" s="2"/>
      <c r="AA482" s="127"/>
      <c r="AB482" s="44"/>
      <c r="AC482" s="32"/>
      <c r="AD482" s="26"/>
      <c r="AE482" s="127"/>
      <c r="AF482" s="44"/>
      <c r="AG482" s="133"/>
      <c r="AI482" s="133"/>
    </row>
    <row r="483" spans="1:35" s="139" customFormat="1" ht="15.75" thickBot="1" x14ac:dyDescent="0.3">
      <c r="A483" s="199" t="s">
        <v>1042</v>
      </c>
      <c r="B483" s="11" t="s">
        <v>718</v>
      </c>
      <c r="C483" s="212" t="s">
        <v>81</v>
      </c>
      <c r="D483" s="138">
        <f t="shared" si="32"/>
        <v>30310</v>
      </c>
      <c r="E483" s="506">
        <v>43646.400000000001</v>
      </c>
      <c r="F483" t="s">
        <v>1786</v>
      </c>
      <c r="G483" s="347" t="e">
        <f>VLOOKUP(F483,#REF!,2,0)</f>
        <v>#REF!</v>
      </c>
      <c r="H483" s="501">
        <f t="shared" si="33"/>
        <v>69834.240000000005</v>
      </c>
      <c r="I483" s="117" t="s">
        <v>310</v>
      </c>
      <c r="J483" s="55" t="s">
        <v>546</v>
      </c>
      <c r="K483" s="269">
        <v>2</v>
      </c>
      <c r="L483" s="67">
        <f>Список!$C$11</f>
        <v>4120</v>
      </c>
      <c r="M483" s="120" t="str">
        <f>Список!$A$206</f>
        <v>O.MOZ-163K</v>
      </c>
      <c r="N483" s="55" t="str">
        <f>Список!$B$206</f>
        <v>Комплект опор O-образных завершающих 163мм</v>
      </c>
      <c r="O483" s="214">
        <v>1</v>
      </c>
      <c r="P483" s="71">
        <f>Список!$C$206</f>
        <v>14392</v>
      </c>
      <c r="Q483" s="120" t="s">
        <v>616</v>
      </c>
      <c r="R483" s="55" t="s">
        <v>617</v>
      </c>
      <c r="S483" s="214">
        <v>2</v>
      </c>
      <c r="T483" s="71">
        <f>Список!$C$215</f>
        <v>3839</v>
      </c>
      <c r="U483" s="150"/>
      <c r="V483" s="55"/>
      <c r="W483" s="128"/>
      <c r="X483" s="71"/>
      <c r="Y483" s="140"/>
      <c r="Z483" s="55"/>
      <c r="AA483" s="128"/>
      <c r="AB483" s="71"/>
      <c r="AC483" s="49"/>
      <c r="AD483" s="50"/>
      <c r="AE483" s="128"/>
      <c r="AF483" s="71"/>
      <c r="AG483" s="133"/>
      <c r="AI483" s="133"/>
    </row>
    <row r="484" spans="1:35" s="133" customFormat="1" ht="15.75" thickBot="1" x14ac:dyDescent="0.3">
      <c r="A484" s="197" t="s">
        <v>1043</v>
      </c>
      <c r="B484" s="8" t="s">
        <v>718</v>
      </c>
      <c r="C484" s="210" t="s">
        <v>82</v>
      </c>
      <c r="D484" s="132">
        <f t="shared" si="32"/>
        <v>40952</v>
      </c>
      <c r="E484" s="502">
        <v>58970.880000000005</v>
      </c>
      <c r="F484" t="s">
        <v>1787</v>
      </c>
      <c r="G484" s="347" t="e">
        <f>VLOOKUP(F484,#REF!,2,0)</f>
        <v>#REF!</v>
      </c>
      <c r="H484" s="501">
        <f t="shared" si="33"/>
        <v>94353.407999999996</v>
      </c>
      <c r="I484" s="117" t="s">
        <v>294</v>
      </c>
      <c r="J484" s="54" t="s">
        <v>546</v>
      </c>
      <c r="K484" s="270">
        <v>4</v>
      </c>
      <c r="L484" s="66">
        <f>Список!$C$2</f>
        <v>2705</v>
      </c>
      <c r="M484" s="156" t="str">
        <f>Список!$A$204</f>
        <v>O.MOZ-147K</v>
      </c>
      <c r="N484" s="48" t="str">
        <f>Список!$B$204</f>
        <v>Комплект опор O-образных завершающих 147мм</v>
      </c>
      <c r="O484" s="215">
        <v>1</v>
      </c>
      <c r="P484" s="70">
        <f>Список!$C$204</f>
        <v>12342</v>
      </c>
      <c r="Q484" s="156" t="s">
        <v>634</v>
      </c>
      <c r="R484" s="48" t="s">
        <v>635</v>
      </c>
      <c r="S484" s="215">
        <v>1</v>
      </c>
      <c r="T484" s="70">
        <f>Список!$C$196</f>
        <v>5690</v>
      </c>
      <c r="U484" s="156" t="s">
        <v>608</v>
      </c>
      <c r="V484" s="48" t="s">
        <v>609</v>
      </c>
      <c r="W484" s="126">
        <v>4</v>
      </c>
      <c r="X484" s="70">
        <f>Список!$C$211</f>
        <v>3025</v>
      </c>
      <c r="Y484" s="134"/>
      <c r="Z484" s="48"/>
      <c r="AA484" s="126"/>
      <c r="AB484" s="70"/>
      <c r="AC484" s="47"/>
      <c r="AD484" s="54"/>
      <c r="AE484" s="126"/>
      <c r="AF484" s="70"/>
    </row>
    <row r="485" spans="1:35" s="136" customFormat="1" ht="15.75" thickBot="1" x14ac:dyDescent="0.3">
      <c r="A485" s="198" t="s">
        <v>1044</v>
      </c>
      <c r="B485" s="3" t="s">
        <v>718</v>
      </c>
      <c r="C485" s="211" t="s">
        <v>83</v>
      </c>
      <c r="D485" s="135">
        <f t="shared" si="32"/>
        <v>41984</v>
      </c>
      <c r="E485" s="503">
        <v>60456.959999999992</v>
      </c>
      <c r="F485" t="s">
        <v>1788</v>
      </c>
      <c r="G485" s="347" t="e">
        <f>VLOOKUP(F485,#REF!,2,0)</f>
        <v>#REF!</v>
      </c>
      <c r="H485" s="501">
        <f t="shared" si="33"/>
        <v>96731.135999999984</v>
      </c>
      <c r="I485" s="117" t="s">
        <v>297</v>
      </c>
      <c r="J485" s="2" t="s">
        <v>546</v>
      </c>
      <c r="K485" s="268">
        <v>4</v>
      </c>
      <c r="L485" s="45">
        <f>Список!$C$3</f>
        <v>2866</v>
      </c>
      <c r="M485" s="119" t="str">
        <f>Список!$A$204</f>
        <v>O.MOZ-147K</v>
      </c>
      <c r="N485" s="2" t="str">
        <f>Список!$B$204</f>
        <v>Комплект опор O-образных завершающих 147мм</v>
      </c>
      <c r="O485" s="213">
        <v>1</v>
      </c>
      <c r="P485" s="44">
        <f>Список!$C$204</f>
        <v>12342</v>
      </c>
      <c r="Q485" s="119" t="s">
        <v>634</v>
      </c>
      <c r="R485" s="2" t="s">
        <v>635</v>
      </c>
      <c r="S485" s="213">
        <v>1</v>
      </c>
      <c r="T485" s="44">
        <f>Список!$C$196</f>
        <v>5690</v>
      </c>
      <c r="U485" s="119" t="s">
        <v>610</v>
      </c>
      <c r="V485" s="2" t="s">
        <v>611</v>
      </c>
      <c r="W485" s="127">
        <v>4</v>
      </c>
      <c r="X485" s="44">
        <f>Список!$C$212</f>
        <v>3122</v>
      </c>
      <c r="Y485" s="137"/>
      <c r="Z485" s="2"/>
      <c r="AA485" s="127"/>
      <c r="AB485" s="44"/>
      <c r="AC485" s="32"/>
      <c r="AD485" s="26"/>
      <c r="AE485" s="127"/>
      <c r="AF485" s="44"/>
      <c r="AG485" s="133"/>
      <c r="AI485" s="133"/>
    </row>
    <row r="486" spans="1:35" s="136" customFormat="1" ht="15.75" thickBot="1" x14ac:dyDescent="0.3">
      <c r="A486" s="198" t="s">
        <v>1045</v>
      </c>
      <c r="B486" s="3" t="s">
        <v>718</v>
      </c>
      <c r="C486" s="211" t="s">
        <v>84</v>
      </c>
      <c r="D486" s="135">
        <f t="shared" si="32"/>
        <v>43404</v>
      </c>
      <c r="E486" s="503">
        <v>62501.759999999995</v>
      </c>
      <c r="F486" t="s">
        <v>1789</v>
      </c>
      <c r="G486" s="347" t="e">
        <f>VLOOKUP(F486,#REF!,2,0)</f>
        <v>#REF!</v>
      </c>
      <c r="H486" s="501">
        <f t="shared" si="33"/>
        <v>100002.81599999999</v>
      </c>
      <c r="I486" s="117" t="s">
        <v>299</v>
      </c>
      <c r="J486" s="2" t="s">
        <v>546</v>
      </c>
      <c r="K486" s="268">
        <v>4</v>
      </c>
      <c r="L486" s="45">
        <f>Список!$C$4</f>
        <v>2832</v>
      </c>
      <c r="M486" s="119" t="str">
        <f>Список!$A$204</f>
        <v>O.MOZ-147K</v>
      </c>
      <c r="N486" s="2" t="str">
        <f>Список!$B$204</f>
        <v>Комплект опор O-образных завершающих 147мм</v>
      </c>
      <c r="O486" s="213">
        <v>1</v>
      </c>
      <c r="P486" s="44">
        <f>Список!$C$204</f>
        <v>12342</v>
      </c>
      <c r="Q486" s="119" t="s">
        <v>634</v>
      </c>
      <c r="R486" s="2" t="s">
        <v>635</v>
      </c>
      <c r="S486" s="213">
        <v>1</v>
      </c>
      <c r="T486" s="44">
        <f>Список!$C$196</f>
        <v>5690</v>
      </c>
      <c r="U486" s="119" t="s">
        <v>612</v>
      </c>
      <c r="V486" s="2" t="s">
        <v>613</v>
      </c>
      <c r="W486" s="127">
        <v>4</v>
      </c>
      <c r="X486" s="44">
        <f>Список!$C$213</f>
        <v>3511</v>
      </c>
      <c r="Y486" s="137"/>
      <c r="Z486" s="2"/>
      <c r="AA486" s="127"/>
      <c r="AB486" s="44"/>
      <c r="AC486" s="32"/>
      <c r="AD486" s="26"/>
      <c r="AE486" s="127"/>
      <c r="AF486" s="44"/>
      <c r="AG486" s="133"/>
      <c r="AI486" s="133"/>
    </row>
    <row r="487" spans="1:35" s="136" customFormat="1" ht="15.75" thickBot="1" x14ac:dyDescent="0.3">
      <c r="A487" s="198" t="s">
        <v>1046</v>
      </c>
      <c r="B487" s="3" t="s">
        <v>718</v>
      </c>
      <c r="C487" s="211" t="s">
        <v>85</v>
      </c>
      <c r="D487" s="135">
        <f t="shared" si="32"/>
        <v>47388</v>
      </c>
      <c r="E487" s="503">
        <v>68238.720000000001</v>
      </c>
      <c r="F487" t="s">
        <v>1790</v>
      </c>
      <c r="G487" s="347" t="e">
        <f>VLOOKUP(F487,#REF!,2,0)</f>
        <v>#REF!</v>
      </c>
      <c r="H487" s="501">
        <f t="shared" si="33"/>
        <v>109181.95199999999</v>
      </c>
      <c r="I487" s="117" t="s">
        <v>301</v>
      </c>
      <c r="J487" s="2" t="s">
        <v>546</v>
      </c>
      <c r="K487" s="268">
        <v>4</v>
      </c>
      <c r="L487" s="45">
        <f>Список!$C$5</f>
        <v>3500</v>
      </c>
      <c r="M487" s="119" t="str">
        <f>Список!$A$204</f>
        <v>O.MOZ-147K</v>
      </c>
      <c r="N487" s="2" t="str">
        <f>Список!$B$204</f>
        <v>Комплект опор O-образных завершающих 147мм</v>
      </c>
      <c r="O487" s="213">
        <v>1</v>
      </c>
      <c r="P487" s="44">
        <f>Список!$C$204</f>
        <v>12342</v>
      </c>
      <c r="Q487" s="119" t="s">
        <v>634</v>
      </c>
      <c r="R487" s="2" t="s">
        <v>635</v>
      </c>
      <c r="S487" s="213">
        <v>1</v>
      </c>
      <c r="T487" s="44">
        <f>Список!$C$196</f>
        <v>5690</v>
      </c>
      <c r="U487" s="119" t="s">
        <v>614</v>
      </c>
      <c r="V487" s="2" t="s">
        <v>615</v>
      </c>
      <c r="W487" s="127">
        <v>4</v>
      </c>
      <c r="X487" s="44">
        <f>Список!$C$214</f>
        <v>3839</v>
      </c>
      <c r="Y487" s="137"/>
      <c r="Z487" s="2"/>
      <c r="AA487" s="127"/>
      <c r="AB487" s="44"/>
      <c r="AC487" s="32"/>
      <c r="AD487" s="26"/>
      <c r="AE487" s="127"/>
      <c r="AF487" s="44"/>
      <c r="AG487" s="133"/>
      <c r="AI487" s="133"/>
    </row>
    <row r="488" spans="1:35" s="136" customFormat="1" ht="15.75" thickBot="1" x14ac:dyDescent="0.3">
      <c r="A488" s="198" t="s">
        <v>1047</v>
      </c>
      <c r="B488" s="3" t="s">
        <v>718</v>
      </c>
      <c r="C488" s="211" t="s">
        <v>86</v>
      </c>
      <c r="D488" s="135">
        <f t="shared" ref="D488:D556" si="34">SUM(K488*L488)+(O488*P488)+(S488*T488)+(W488*X488)+(AA488*AB488)+(AE488*AF488)</f>
        <v>48440</v>
      </c>
      <c r="E488" s="503">
        <v>69753.600000000006</v>
      </c>
      <c r="F488" t="s">
        <v>1791</v>
      </c>
      <c r="G488" s="347" t="e">
        <f>VLOOKUP(F488,#REF!,2,0)</f>
        <v>#REF!</v>
      </c>
      <c r="H488" s="501">
        <f t="shared" si="33"/>
        <v>111605.76000000001</v>
      </c>
      <c r="I488" s="117" t="s">
        <v>303</v>
      </c>
      <c r="J488" s="2" t="s">
        <v>546</v>
      </c>
      <c r="K488" s="268">
        <v>4</v>
      </c>
      <c r="L488" s="45">
        <f>Список!$C$6</f>
        <v>3763</v>
      </c>
      <c r="M488" s="119" t="str">
        <f>Список!$A$204</f>
        <v>O.MOZ-147K</v>
      </c>
      <c r="N488" s="2" t="str">
        <f>Список!$B$204</f>
        <v>Комплект опор O-образных завершающих 147мм</v>
      </c>
      <c r="O488" s="213">
        <v>1</v>
      </c>
      <c r="P488" s="44">
        <f>Список!$C$204</f>
        <v>12342</v>
      </c>
      <c r="Q488" s="119" t="s">
        <v>634</v>
      </c>
      <c r="R488" s="2" t="s">
        <v>635</v>
      </c>
      <c r="S488" s="213">
        <v>1</v>
      </c>
      <c r="T488" s="44">
        <f>Список!$C$196</f>
        <v>5690</v>
      </c>
      <c r="U488" s="119" t="s">
        <v>616</v>
      </c>
      <c r="V488" s="2" t="s">
        <v>617</v>
      </c>
      <c r="W488" s="127">
        <v>4</v>
      </c>
      <c r="X488" s="44">
        <f>Список!$C$215</f>
        <v>3839</v>
      </c>
      <c r="Y488" s="137"/>
      <c r="Z488" s="2"/>
      <c r="AA488" s="127"/>
      <c r="AB488" s="44"/>
      <c r="AC488" s="32"/>
      <c r="AD488" s="26"/>
      <c r="AE488" s="127"/>
      <c r="AF488" s="44"/>
      <c r="AG488" s="133"/>
      <c r="AI488" s="133"/>
    </row>
    <row r="489" spans="1:35" s="136" customFormat="1" ht="15.75" thickBot="1" x14ac:dyDescent="0.3">
      <c r="A489" s="198" t="s">
        <v>1048</v>
      </c>
      <c r="B489" s="3" t="s">
        <v>718</v>
      </c>
      <c r="C489" s="211" t="s">
        <v>87</v>
      </c>
      <c r="D489" s="135">
        <f t="shared" si="34"/>
        <v>43305</v>
      </c>
      <c r="E489" s="503">
        <v>62359.199999999997</v>
      </c>
      <c r="F489" t="s">
        <v>1792</v>
      </c>
      <c r="G489" s="347" t="e">
        <f>VLOOKUP(F489,#REF!,2,0)</f>
        <v>#REF!</v>
      </c>
      <c r="H489" s="501">
        <f t="shared" si="33"/>
        <v>99774.720000000001</v>
      </c>
      <c r="I489" s="117" t="s">
        <v>305</v>
      </c>
      <c r="J489" s="2" t="s">
        <v>546</v>
      </c>
      <c r="K489" s="268">
        <v>4</v>
      </c>
      <c r="L489" s="45">
        <f>Список!$C$7</f>
        <v>2635</v>
      </c>
      <c r="M489" s="119" t="str">
        <f>Список!$A$206</f>
        <v>O.MOZ-163K</v>
      </c>
      <c r="N489" s="2" t="str">
        <f>Список!$B$206</f>
        <v>Комплект опор O-образных завершающих 163мм</v>
      </c>
      <c r="O489" s="213">
        <v>1</v>
      </c>
      <c r="P489" s="44">
        <f>Список!$C$206</f>
        <v>14392</v>
      </c>
      <c r="Q489" s="119" t="s">
        <v>636</v>
      </c>
      <c r="R489" s="2" t="s">
        <v>637</v>
      </c>
      <c r="S489" s="213">
        <v>1</v>
      </c>
      <c r="T489" s="44">
        <f>Список!$C$197</f>
        <v>6273</v>
      </c>
      <c r="U489" s="119" t="s">
        <v>608</v>
      </c>
      <c r="V489" s="2" t="s">
        <v>609</v>
      </c>
      <c r="W489" s="127">
        <v>4</v>
      </c>
      <c r="X489" s="44">
        <f>Список!$C$211</f>
        <v>3025</v>
      </c>
      <c r="Y489" s="137"/>
      <c r="Z489" s="2"/>
      <c r="AA489" s="127"/>
      <c r="AB489" s="44"/>
      <c r="AC489" s="32"/>
      <c r="AD489" s="26"/>
      <c r="AE489" s="127"/>
      <c r="AF489" s="44"/>
      <c r="AG489" s="133"/>
      <c r="AI489" s="133"/>
    </row>
    <row r="490" spans="1:35" s="136" customFormat="1" ht="15.75" thickBot="1" x14ac:dyDescent="0.3">
      <c r="A490" s="198" t="s">
        <v>1049</v>
      </c>
      <c r="B490" s="3" t="s">
        <v>718</v>
      </c>
      <c r="C490" s="211" t="s">
        <v>88</v>
      </c>
      <c r="D490" s="135">
        <f t="shared" si="34"/>
        <v>45177</v>
      </c>
      <c r="E490" s="503">
        <v>65054.880000000005</v>
      </c>
      <c r="F490" t="s">
        <v>1793</v>
      </c>
      <c r="G490" s="347" t="e">
        <f>VLOOKUP(F490,#REF!,2,0)</f>
        <v>#REF!</v>
      </c>
      <c r="H490" s="501">
        <f t="shared" si="33"/>
        <v>104087.808</v>
      </c>
      <c r="I490" s="117" t="s">
        <v>307</v>
      </c>
      <c r="J490" s="2" t="s">
        <v>546</v>
      </c>
      <c r="K490" s="268">
        <v>4</v>
      </c>
      <c r="L490" s="45">
        <f>Список!$C$8</f>
        <v>3006</v>
      </c>
      <c r="M490" s="119" t="str">
        <f>Список!$A$206</f>
        <v>O.MOZ-163K</v>
      </c>
      <c r="N490" s="2" t="str">
        <f>Список!$B$206</f>
        <v>Комплект опор O-образных завершающих 163мм</v>
      </c>
      <c r="O490" s="213">
        <v>1</v>
      </c>
      <c r="P490" s="44">
        <f>Список!$C$206</f>
        <v>14392</v>
      </c>
      <c r="Q490" s="119" t="s">
        <v>636</v>
      </c>
      <c r="R490" s="2" t="s">
        <v>637</v>
      </c>
      <c r="S490" s="213">
        <v>1</v>
      </c>
      <c r="T490" s="44">
        <f>Список!$C$197</f>
        <v>6273</v>
      </c>
      <c r="U490" s="119" t="s">
        <v>610</v>
      </c>
      <c r="V490" s="2" t="s">
        <v>611</v>
      </c>
      <c r="W490" s="127">
        <v>4</v>
      </c>
      <c r="X490" s="44">
        <f>Список!$C$212</f>
        <v>3122</v>
      </c>
      <c r="Y490" s="137"/>
      <c r="Z490" s="2"/>
      <c r="AA490" s="127"/>
      <c r="AB490" s="44"/>
      <c r="AC490" s="32"/>
      <c r="AD490" s="26"/>
      <c r="AE490" s="127"/>
      <c r="AF490" s="44"/>
      <c r="AG490" s="133"/>
      <c r="AI490" s="133"/>
    </row>
    <row r="491" spans="1:35" s="136" customFormat="1" ht="15.75" thickBot="1" x14ac:dyDescent="0.3">
      <c r="A491" s="198" t="s">
        <v>1050</v>
      </c>
      <c r="B491" s="3" t="s">
        <v>718</v>
      </c>
      <c r="C491" s="211" t="s">
        <v>1195</v>
      </c>
      <c r="D491" s="135">
        <f t="shared" si="34"/>
        <v>48221</v>
      </c>
      <c r="E491" s="503">
        <v>69438.240000000005</v>
      </c>
      <c r="F491" t="s">
        <v>1794</v>
      </c>
      <c r="G491" s="347" t="e">
        <f>VLOOKUP(F491,#REF!,2,0)</f>
        <v>#REF!</v>
      </c>
      <c r="H491" s="501">
        <f t="shared" si="33"/>
        <v>111101.18400000001</v>
      </c>
      <c r="I491" s="117" t="s">
        <v>308</v>
      </c>
      <c r="J491" s="2" t="s">
        <v>546</v>
      </c>
      <c r="K491" s="268">
        <v>4</v>
      </c>
      <c r="L491" s="45">
        <f>Список!$C$9</f>
        <v>3378</v>
      </c>
      <c r="M491" s="119" t="str">
        <f>Список!$A$206</f>
        <v>O.MOZ-163K</v>
      </c>
      <c r="N491" s="2" t="str">
        <f>Список!$B$206</f>
        <v>Комплект опор O-образных завершающих 163мм</v>
      </c>
      <c r="O491" s="213">
        <v>1</v>
      </c>
      <c r="P491" s="44">
        <f>Список!$C$206</f>
        <v>14392</v>
      </c>
      <c r="Q491" s="119" t="s">
        <v>636</v>
      </c>
      <c r="R491" s="2" t="s">
        <v>637</v>
      </c>
      <c r="S491" s="213">
        <v>1</v>
      </c>
      <c r="T491" s="44">
        <f>Список!$C$197</f>
        <v>6273</v>
      </c>
      <c r="U491" s="119" t="s">
        <v>612</v>
      </c>
      <c r="V491" s="2" t="s">
        <v>613</v>
      </c>
      <c r="W491" s="127">
        <v>4</v>
      </c>
      <c r="X491" s="44">
        <f>Список!$C$213</f>
        <v>3511</v>
      </c>
      <c r="Y491" s="137"/>
      <c r="Z491" s="2"/>
      <c r="AA491" s="127"/>
      <c r="AB491" s="44"/>
      <c r="AC491" s="32"/>
      <c r="AD491" s="26"/>
      <c r="AE491" s="127"/>
      <c r="AF491" s="44"/>
      <c r="AG491" s="133"/>
      <c r="AI491" s="133"/>
    </row>
    <row r="492" spans="1:35" s="136" customFormat="1" ht="15.75" thickBot="1" x14ac:dyDescent="0.3">
      <c r="A492" s="198" t="s">
        <v>1051</v>
      </c>
      <c r="B492" s="3" t="s">
        <v>718</v>
      </c>
      <c r="C492" s="211" t="s">
        <v>89</v>
      </c>
      <c r="D492" s="135">
        <f t="shared" si="34"/>
        <v>51005</v>
      </c>
      <c r="E492" s="503">
        <v>73447.199999999997</v>
      </c>
      <c r="F492" t="s">
        <v>1795</v>
      </c>
      <c r="G492" s="347" t="e">
        <f>VLOOKUP(F492,#REF!,2,0)</f>
        <v>#REF!</v>
      </c>
      <c r="H492" s="501">
        <f t="shared" si="33"/>
        <v>117515.51999999999</v>
      </c>
      <c r="I492" s="117" t="s">
        <v>309</v>
      </c>
      <c r="J492" s="2" t="s">
        <v>546</v>
      </c>
      <c r="K492" s="268">
        <v>4</v>
      </c>
      <c r="L492" s="45">
        <f>Список!$C$10</f>
        <v>3746</v>
      </c>
      <c r="M492" s="119" t="str">
        <f>Список!$A$206</f>
        <v>O.MOZ-163K</v>
      </c>
      <c r="N492" s="2" t="str">
        <f>Список!$B$206</f>
        <v>Комплект опор O-образных завершающих 163мм</v>
      </c>
      <c r="O492" s="213">
        <v>1</v>
      </c>
      <c r="P492" s="44">
        <f>Список!$C$206</f>
        <v>14392</v>
      </c>
      <c r="Q492" s="119" t="s">
        <v>636</v>
      </c>
      <c r="R492" s="2" t="s">
        <v>637</v>
      </c>
      <c r="S492" s="213">
        <v>1</v>
      </c>
      <c r="T492" s="44">
        <f>Список!$C$197</f>
        <v>6273</v>
      </c>
      <c r="U492" s="119" t="s">
        <v>614</v>
      </c>
      <c r="V492" s="2" t="s">
        <v>615</v>
      </c>
      <c r="W492" s="127">
        <v>4</v>
      </c>
      <c r="X492" s="44">
        <f>Список!$C$214</f>
        <v>3839</v>
      </c>
      <c r="Y492" s="137"/>
      <c r="Z492" s="2"/>
      <c r="AA492" s="127"/>
      <c r="AB492" s="44"/>
      <c r="AC492" s="32"/>
      <c r="AD492" s="26"/>
      <c r="AE492" s="127"/>
      <c r="AF492" s="44"/>
      <c r="AG492" s="133"/>
      <c r="AI492" s="133"/>
    </row>
    <row r="493" spans="1:35" s="139" customFormat="1" ht="15.75" thickBot="1" x14ac:dyDescent="0.3">
      <c r="A493" s="199" t="s">
        <v>1052</v>
      </c>
      <c r="B493" s="11" t="s">
        <v>718</v>
      </c>
      <c r="C493" s="212" t="s">
        <v>90</v>
      </c>
      <c r="D493" s="138">
        <f t="shared" si="34"/>
        <v>52501</v>
      </c>
      <c r="E493" s="506">
        <v>75601.440000000002</v>
      </c>
      <c r="F493" t="s">
        <v>1796</v>
      </c>
      <c r="G493" s="347" t="e">
        <f>VLOOKUP(F493,#REF!,2,0)</f>
        <v>#REF!</v>
      </c>
      <c r="H493" s="501">
        <f t="shared" si="33"/>
        <v>120962.304</v>
      </c>
      <c r="I493" s="117" t="s">
        <v>310</v>
      </c>
      <c r="J493" s="55" t="s">
        <v>546</v>
      </c>
      <c r="K493" s="269">
        <v>4</v>
      </c>
      <c r="L493" s="67">
        <f>Список!$C$11</f>
        <v>4120</v>
      </c>
      <c r="M493" s="120" t="str">
        <f>Список!$A$206</f>
        <v>O.MOZ-163K</v>
      </c>
      <c r="N493" s="55" t="str">
        <f>Список!$B$206</f>
        <v>Комплект опор O-образных завершающих 163мм</v>
      </c>
      <c r="O493" s="214">
        <v>1</v>
      </c>
      <c r="P493" s="71">
        <f>Список!$C$206</f>
        <v>14392</v>
      </c>
      <c r="Q493" s="120" t="s">
        <v>636</v>
      </c>
      <c r="R493" s="55" t="s">
        <v>637</v>
      </c>
      <c r="S493" s="214">
        <v>1</v>
      </c>
      <c r="T493" s="71">
        <f>Список!$C$197</f>
        <v>6273</v>
      </c>
      <c r="U493" s="120" t="s">
        <v>616</v>
      </c>
      <c r="V493" s="55" t="s">
        <v>617</v>
      </c>
      <c r="W493" s="128">
        <v>4</v>
      </c>
      <c r="X493" s="71">
        <f>Список!$C$215</f>
        <v>3839</v>
      </c>
      <c r="Y493" s="140"/>
      <c r="Z493" s="55"/>
      <c r="AA493" s="128"/>
      <c r="AB493" s="71"/>
      <c r="AC493" s="49"/>
      <c r="AD493" s="50"/>
      <c r="AE493" s="128"/>
      <c r="AF493" s="71"/>
      <c r="AG493" s="133"/>
      <c r="AI493" s="133"/>
    </row>
    <row r="494" spans="1:35" s="133" customFormat="1" ht="15.75" thickBot="1" x14ac:dyDescent="0.3">
      <c r="A494" s="197" t="s">
        <v>1053</v>
      </c>
      <c r="B494" s="8" t="s">
        <v>718</v>
      </c>
      <c r="C494" s="210" t="s">
        <v>91</v>
      </c>
      <c r="D494" s="132">
        <f t="shared" si="34"/>
        <v>58102</v>
      </c>
      <c r="E494" s="502">
        <v>83666.880000000005</v>
      </c>
      <c r="F494" t="s">
        <v>1797</v>
      </c>
      <c r="G494" s="347" t="e">
        <f>VLOOKUP(F494,#REF!,2,0)</f>
        <v>#REF!</v>
      </c>
      <c r="H494" s="501">
        <f t="shared" si="33"/>
        <v>133867.008</v>
      </c>
      <c r="I494" s="117" t="s">
        <v>294</v>
      </c>
      <c r="J494" s="54" t="s">
        <v>546</v>
      </c>
      <c r="K494" s="270">
        <v>6</v>
      </c>
      <c r="L494" s="66">
        <f>Список!$C$2</f>
        <v>2705</v>
      </c>
      <c r="M494" s="156" t="str">
        <f>Список!$A$204</f>
        <v>O.MOZ-147K</v>
      </c>
      <c r="N494" s="48" t="str">
        <f>Список!$B$204</f>
        <v>Комплект опор O-образных завершающих 147мм</v>
      </c>
      <c r="O494" s="215">
        <v>1</v>
      </c>
      <c r="P494" s="70">
        <f>Список!$C$204</f>
        <v>12342</v>
      </c>
      <c r="Q494" s="156" t="s">
        <v>634</v>
      </c>
      <c r="R494" s="48" t="s">
        <v>635</v>
      </c>
      <c r="S494" s="215">
        <v>2</v>
      </c>
      <c r="T494" s="70">
        <f>Список!$C$196</f>
        <v>5690</v>
      </c>
      <c r="U494" s="156" t="s">
        <v>608</v>
      </c>
      <c r="V494" s="48" t="s">
        <v>609</v>
      </c>
      <c r="W494" s="126">
        <v>6</v>
      </c>
      <c r="X494" s="70">
        <f>Список!$C$211</f>
        <v>3025</v>
      </c>
      <c r="Y494" s="134"/>
      <c r="Z494" s="48"/>
      <c r="AA494" s="126"/>
      <c r="AB494" s="70"/>
      <c r="AC494" s="47"/>
      <c r="AD494" s="54"/>
      <c r="AE494" s="126"/>
      <c r="AF494" s="70"/>
    </row>
    <row r="495" spans="1:35" s="136" customFormat="1" ht="15.75" thickBot="1" x14ac:dyDescent="0.3">
      <c r="A495" s="198" t="s">
        <v>1054</v>
      </c>
      <c r="B495" s="3" t="s">
        <v>718</v>
      </c>
      <c r="C495" s="211" t="s">
        <v>92</v>
      </c>
      <c r="D495" s="135">
        <f t="shared" si="34"/>
        <v>59650</v>
      </c>
      <c r="E495" s="503">
        <v>85896</v>
      </c>
      <c r="F495" t="s">
        <v>1798</v>
      </c>
      <c r="G495" s="347" t="e">
        <f>VLOOKUP(F495,#REF!,2,0)</f>
        <v>#REF!</v>
      </c>
      <c r="H495" s="501">
        <f t="shared" si="33"/>
        <v>137433.60000000001</v>
      </c>
      <c r="I495" s="117" t="s">
        <v>297</v>
      </c>
      <c r="J495" s="2" t="s">
        <v>546</v>
      </c>
      <c r="K495" s="268">
        <v>6</v>
      </c>
      <c r="L495" s="45">
        <f>Список!$C$3</f>
        <v>2866</v>
      </c>
      <c r="M495" s="119" t="str">
        <f>Список!$A$204</f>
        <v>O.MOZ-147K</v>
      </c>
      <c r="N495" s="2" t="str">
        <f>Список!$B$204</f>
        <v>Комплект опор O-образных завершающих 147мм</v>
      </c>
      <c r="O495" s="213">
        <v>1</v>
      </c>
      <c r="P495" s="44">
        <f>Список!$C$204</f>
        <v>12342</v>
      </c>
      <c r="Q495" s="119" t="s">
        <v>634</v>
      </c>
      <c r="R495" s="2" t="s">
        <v>635</v>
      </c>
      <c r="S495" s="213">
        <v>2</v>
      </c>
      <c r="T495" s="44">
        <f>Список!$C$196</f>
        <v>5690</v>
      </c>
      <c r="U495" s="119" t="s">
        <v>610</v>
      </c>
      <c r="V495" s="2" t="s">
        <v>611</v>
      </c>
      <c r="W495" s="127">
        <v>6</v>
      </c>
      <c r="X495" s="44">
        <f>Список!$C$212</f>
        <v>3122</v>
      </c>
      <c r="Y495" s="137"/>
      <c r="Z495" s="2"/>
      <c r="AA495" s="127"/>
      <c r="AB495" s="44"/>
      <c r="AC495" s="32"/>
      <c r="AD495" s="26"/>
      <c r="AE495" s="127"/>
      <c r="AF495" s="44"/>
      <c r="AG495" s="133"/>
      <c r="AI495" s="133"/>
    </row>
    <row r="496" spans="1:35" s="136" customFormat="1" ht="15.75" thickBot="1" x14ac:dyDescent="0.3">
      <c r="A496" s="198" t="s">
        <v>1055</v>
      </c>
      <c r="B496" s="3" t="s">
        <v>718</v>
      </c>
      <c r="C496" s="211" t="s">
        <v>93</v>
      </c>
      <c r="D496" s="135">
        <f t="shared" si="34"/>
        <v>61780</v>
      </c>
      <c r="E496" s="503">
        <v>88963.199999999997</v>
      </c>
      <c r="F496" t="s">
        <v>1799</v>
      </c>
      <c r="G496" s="347" t="e">
        <f>VLOOKUP(F496,#REF!,2,0)</f>
        <v>#REF!</v>
      </c>
      <c r="H496" s="501">
        <f t="shared" si="33"/>
        <v>142341.12</v>
      </c>
      <c r="I496" s="117" t="s">
        <v>299</v>
      </c>
      <c r="J496" s="2" t="s">
        <v>546</v>
      </c>
      <c r="K496" s="268">
        <v>6</v>
      </c>
      <c r="L496" s="45">
        <f>Список!$C$4</f>
        <v>2832</v>
      </c>
      <c r="M496" s="119" t="str">
        <f>Список!$A$204</f>
        <v>O.MOZ-147K</v>
      </c>
      <c r="N496" s="2" t="str">
        <f>Список!$B$204</f>
        <v>Комплект опор O-образных завершающих 147мм</v>
      </c>
      <c r="O496" s="213">
        <v>1</v>
      </c>
      <c r="P496" s="44">
        <f>Список!$C$204</f>
        <v>12342</v>
      </c>
      <c r="Q496" s="119" t="s">
        <v>634</v>
      </c>
      <c r="R496" s="2" t="s">
        <v>635</v>
      </c>
      <c r="S496" s="213">
        <v>2</v>
      </c>
      <c r="T496" s="44">
        <f>Список!$C$196</f>
        <v>5690</v>
      </c>
      <c r="U496" s="119" t="s">
        <v>612</v>
      </c>
      <c r="V496" s="2" t="s">
        <v>613</v>
      </c>
      <c r="W496" s="127">
        <v>6</v>
      </c>
      <c r="X496" s="44">
        <f>Список!$C$213</f>
        <v>3511</v>
      </c>
      <c r="Y496" s="137"/>
      <c r="Z496" s="2"/>
      <c r="AA496" s="127"/>
      <c r="AB496" s="44"/>
      <c r="AC496" s="32"/>
      <c r="AD496" s="26"/>
      <c r="AE496" s="127"/>
      <c r="AF496" s="44"/>
      <c r="AG496" s="133"/>
      <c r="AI496" s="133"/>
    </row>
    <row r="497" spans="1:35" s="136" customFormat="1" ht="15.75" thickBot="1" x14ac:dyDescent="0.3">
      <c r="A497" s="198" t="s">
        <v>1056</v>
      </c>
      <c r="B497" s="3" t="s">
        <v>718</v>
      </c>
      <c r="C497" s="211" t="s">
        <v>94</v>
      </c>
      <c r="D497" s="135">
        <f t="shared" si="34"/>
        <v>67756</v>
      </c>
      <c r="E497" s="503">
        <v>97568.639999999999</v>
      </c>
      <c r="F497" t="s">
        <v>1800</v>
      </c>
      <c r="G497" s="347" t="e">
        <f>VLOOKUP(F497,#REF!,2,0)</f>
        <v>#REF!</v>
      </c>
      <c r="H497" s="501">
        <f t="shared" si="33"/>
        <v>156109.82399999999</v>
      </c>
      <c r="I497" s="117" t="s">
        <v>301</v>
      </c>
      <c r="J497" s="2" t="s">
        <v>546</v>
      </c>
      <c r="K497" s="268">
        <v>6</v>
      </c>
      <c r="L497" s="45">
        <f>Список!$C$5</f>
        <v>3500</v>
      </c>
      <c r="M497" s="119" t="str">
        <f>Список!$A$204</f>
        <v>O.MOZ-147K</v>
      </c>
      <c r="N497" s="2" t="str">
        <f>Список!$B$204</f>
        <v>Комплект опор O-образных завершающих 147мм</v>
      </c>
      <c r="O497" s="213">
        <v>1</v>
      </c>
      <c r="P497" s="44">
        <f>Список!$C$204</f>
        <v>12342</v>
      </c>
      <c r="Q497" s="119" t="s">
        <v>634</v>
      </c>
      <c r="R497" s="2" t="s">
        <v>635</v>
      </c>
      <c r="S497" s="213">
        <v>2</v>
      </c>
      <c r="T497" s="44">
        <f>Список!$C$196</f>
        <v>5690</v>
      </c>
      <c r="U497" s="119" t="s">
        <v>614</v>
      </c>
      <c r="V497" s="2" t="s">
        <v>615</v>
      </c>
      <c r="W497" s="127">
        <v>6</v>
      </c>
      <c r="X497" s="44">
        <f>Список!$C$214</f>
        <v>3839</v>
      </c>
      <c r="Y497" s="137"/>
      <c r="Z497" s="2"/>
      <c r="AA497" s="127"/>
      <c r="AB497" s="44"/>
      <c r="AC497" s="32"/>
      <c r="AD497" s="26"/>
      <c r="AE497" s="127"/>
      <c r="AF497" s="44"/>
      <c r="AG497" s="133"/>
      <c r="AI497" s="133"/>
    </row>
    <row r="498" spans="1:35" s="136" customFormat="1" ht="15.75" thickBot="1" x14ac:dyDescent="0.3">
      <c r="A498" s="198" t="s">
        <v>1057</v>
      </c>
      <c r="B498" s="3" t="s">
        <v>718</v>
      </c>
      <c r="C498" s="211" t="s">
        <v>95</v>
      </c>
      <c r="D498" s="135">
        <f t="shared" si="34"/>
        <v>69334</v>
      </c>
      <c r="E498" s="503">
        <v>99840.959999999992</v>
      </c>
      <c r="F498" t="s">
        <v>1801</v>
      </c>
      <c r="G498" s="347" t="e">
        <f>VLOOKUP(F498,#REF!,2,0)</f>
        <v>#REF!</v>
      </c>
      <c r="H498" s="501">
        <f t="shared" si="33"/>
        <v>159745.53599999999</v>
      </c>
      <c r="I498" s="117" t="s">
        <v>303</v>
      </c>
      <c r="J498" s="2" t="s">
        <v>546</v>
      </c>
      <c r="K498" s="268">
        <v>6</v>
      </c>
      <c r="L498" s="45">
        <f>Список!$C$6</f>
        <v>3763</v>
      </c>
      <c r="M498" s="119" t="str">
        <f>Список!$A$204</f>
        <v>O.MOZ-147K</v>
      </c>
      <c r="N498" s="2" t="str">
        <f>Список!$B$204</f>
        <v>Комплект опор O-образных завершающих 147мм</v>
      </c>
      <c r="O498" s="213">
        <v>1</v>
      </c>
      <c r="P498" s="44">
        <f>Список!$C$204</f>
        <v>12342</v>
      </c>
      <c r="Q498" s="119" t="s">
        <v>634</v>
      </c>
      <c r="R498" s="2" t="s">
        <v>635</v>
      </c>
      <c r="S498" s="213">
        <v>2</v>
      </c>
      <c r="T498" s="44">
        <f>Список!$C$196</f>
        <v>5690</v>
      </c>
      <c r="U498" s="119" t="s">
        <v>616</v>
      </c>
      <c r="V498" s="2" t="s">
        <v>617</v>
      </c>
      <c r="W498" s="127">
        <v>6</v>
      </c>
      <c r="X498" s="44">
        <f>Список!$C$215</f>
        <v>3839</v>
      </c>
      <c r="Y498" s="137"/>
      <c r="Z498" s="2"/>
      <c r="AA498" s="127"/>
      <c r="AB498" s="44"/>
      <c r="AC498" s="32"/>
      <c r="AD498" s="26"/>
      <c r="AE498" s="127"/>
      <c r="AF498" s="44"/>
      <c r="AG498" s="133"/>
      <c r="AI498" s="133"/>
    </row>
    <row r="499" spans="1:35" s="136" customFormat="1" ht="15.75" thickBot="1" x14ac:dyDescent="0.3">
      <c r="A499" s="198" t="s">
        <v>1058</v>
      </c>
      <c r="B499" s="3" t="s">
        <v>718</v>
      </c>
      <c r="C499" s="211" t="s">
        <v>96</v>
      </c>
      <c r="D499" s="135">
        <f t="shared" si="34"/>
        <v>60898</v>
      </c>
      <c r="E499" s="503">
        <v>87693.119999999995</v>
      </c>
      <c r="F499" t="s">
        <v>1802</v>
      </c>
      <c r="G499" s="347" t="e">
        <f>VLOOKUP(F499,#REF!,2,0)</f>
        <v>#REF!</v>
      </c>
      <c r="H499" s="501">
        <f t="shared" si="33"/>
        <v>140308.992</v>
      </c>
      <c r="I499" s="117" t="s">
        <v>305</v>
      </c>
      <c r="J499" s="2" t="s">
        <v>546</v>
      </c>
      <c r="K499" s="268">
        <v>6</v>
      </c>
      <c r="L499" s="45">
        <f>Список!$C$7</f>
        <v>2635</v>
      </c>
      <c r="M499" s="119" t="str">
        <f>Список!$A$206</f>
        <v>O.MOZ-163K</v>
      </c>
      <c r="N499" s="2" t="str">
        <f>Список!$B$206</f>
        <v>Комплект опор O-образных завершающих 163мм</v>
      </c>
      <c r="O499" s="213">
        <v>1</v>
      </c>
      <c r="P499" s="44">
        <f>Список!$C$206</f>
        <v>14392</v>
      </c>
      <c r="Q499" s="119" t="s">
        <v>636</v>
      </c>
      <c r="R499" s="2" t="s">
        <v>637</v>
      </c>
      <c r="S499" s="213">
        <v>2</v>
      </c>
      <c r="T499" s="44">
        <f>Список!$C$197</f>
        <v>6273</v>
      </c>
      <c r="U499" s="119" t="s">
        <v>608</v>
      </c>
      <c r="V499" s="2" t="s">
        <v>609</v>
      </c>
      <c r="W499" s="127">
        <v>6</v>
      </c>
      <c r="X499" s="44">
        <f>Список!$C$211</f>
        <v>3025</v>
      </c>
      <c r="Y499" s="137"/>
      <c r="Z499" s="2"/>
      <c r="AA499" s="127"/>
      <c r="AB499" s="44"/>
      <c r="AC499" s="32"/>
      <c r="AD499" s="26"/>
      <c r="AE499" s="127"/>
      <c r="AF499" s="44"/>
      <c r="AG499" s="133"/>
      <c r="AI499" s="133"/>
    </row>
    <row r="500" spans="1:35" s="136" customFormat="1" ht="15.75" thickBot="1" x14ac:dyDescent="0.3">
      <c r="A500" s="198" t="s">
        <v>1059</v>
      </c>
      <c r="B500" s="3" t="s">
        <v>718</v>
      </c>
      <c r="C500" s="211" t="s">
        <v>97</v>
      </c>
      <c r="D500" s="135">
        <f t="shared" si="34"/>
        <v>63706</v>
      </c>
      <c r="E500" s="503">
        <v>91736.639999999999</v>
      </c>
      <c r="F500" t="s">
        <v>1803</v>
      </c>
      <c r="G500" s="347" t="e">
        <f>VLOOKUP(F500,#REF!,2,0)</f>
        <v>#REF!</v>
      </c>
      <c r="H500" s="501">
        <f t="shared" si="33"/>
        <v>146778.62400000001</v>
      </c>
      <c r="I500" s="117" t="s">
        <v>307</v>
      </c>
      <c r="J500" s="2" t="s">
        <v>546</v>
      </c>
      <c r="K500" s="268">
        <v>6</v>
      </c>
      <c r="L500" s="45">
        <f>Список!$C$8</f>
        <v>3006</v>
      </c>
      <c r="M500" s="119" t="str">
        <f>Список!$A$206</f>
        <v>O.MOZ-163K</v>
      </c>
      <c r="N500" s="2" t="str">
        <f>Список!$B$206</f>
        <v>Комплект опор O-образных завершающих 163мм</v>
      </c>
      <c r="O500" s="213">
        <v>1</v>
      </c>
      <c r="P500" s="44">
        <f>Список!$C$206</f>
        <v>14392</v>
      </c>
      <c r="Q500" s="119" t="s">
        <v>636</v>
      </c>
      <c r="R500" s="2" t="s">
        <v>637</v>
      </c>
      <c r="S500" s="213">
        <v>2</v>
      </c>
      <c r="T500" s="44">
        <f>Список!$C$197</f>
        <v>6273</v>
      </c>
      <c r="U500" s="119" t="s">
        <v>610</v>
      </c>
      <c r="V500" s="2" t="s">
        <v>611</v>
      </c>
      <c r="W500" s="127">
        <v>6</v>
      </c>
      <c r="X500" s="44">
        <f>Список!$C$212</f>
        <v>3122</v>
      </c>
      <c r="Y500" s="137"/>
      <c r="Z500" s="2"/>
      <c r="AA500" s="127"/>
      <c r="AB500" s="44"/>
      <c r="AC500" s="32"/>
      <c r="AD500" s="26"/>
      <c r="AE500" s="127"/>
      <c r="AF500" s="44"/>
      <c r="AG500" s="133"/>
      <c r="AI500" s="133"/>
    </row>
    <row r="501" spans="1:35" s="136" customFormat="1" ht="15.75" thickBot="1" x14ac:dyDescent="0.3">
      <c r="A501" s="198" t="s">
        <v>1060</v>
      </c>
      <c r="B501" s="3" t="s">
        <v>718</v>
      </c>
      <c r="C501" s="211" t="s">
        <v>98</v>
      </c>
      <c r="D501" s="135">
        <f t="shared" si="34"/>
        <v>68272</v>
      </c>
      <c r="E501" s="503">
        <v>98311.679999999993</v>
      </c>
      <c r="F501" t="s">
        <v>1804</v>
      </c>
      <c r="G501" s="347" t="e">
        <f>VLOOKUP(F501,#REF!,2,0)</f>
        <v>#REF!</v>
      </c>
      <c r="H501" s="501">
        <f t="shared" si="33"/>
        <v>157298.68799999999</v>
      </c>
      <c r="I501" s="117" t="s">
        <v>308</v>
      </c>
      <c r="J501" s="2" t="s">
        <v>546</v>
      </c>
      <c r="K501" s="268">
        <v>6</v>
      </c>
      <c r="L501" s="45">
        <f>Список!$C$9</f>
        <v>3378</v>
      </c>
      <c r="M501" s="119" t="str">
        <f>Список!$A$206</f>
        <v>O.MOZ-163K</v>
      </c>
      <c r="N501" s="2" t="str">
        <f>Список!$B$206</f>
        <v>Комплект опор O-образных завершающих 163мм</v>
      </c>
      <c r="O501" s="213">
        <v>1</v>
      </c>
      <c r="P501" s="44">
        <f>Список!$C$206</f>
        <v>14392</v>
      </c>
      <c r="Q501" s="119" t="s">
        <v>636</v>
      </c>
      <c r="R501" s="2" t="s">
        <v>637</v>
      </c>
      <c r="S501" s="213">
        <v>2</v>
      </c>
      <c r="T501" s="44">
        <f>Список!$C$197</f>
        <v>6273</v>
      </c>
      <c r="U501" s="119" t="s">
        <v>612</v>
      </c>
      <c r="V501" s="2" t="s">
        <v>613</v>
      </c>
      <c r="W501" s="127">
        <v>6</v>
      </c>
      <c r="X501" s="44">
        <f>Список!$C$213</f>
        <v>3511</v>
      </c>
      <c r="Y501" s="137"/>
      <c r="Z501" s="2"/>
      <c r="AA501" s="127"/>
      <c r="AB501" s="44"/>
      <c r="AC501" s="32"/>
      <c r="AD501" s="26"/>
      <c r="AE501" s="127"/>
      <c r="AF501" s="44"/>
      <c r="AG501" s="133"/>
      <c r="AI501" s="133"/>
    </row>
    <row r="502" spans="1:35" s="136" customFormat="1" ht="15.75" thickBot="1" x14ac:dyDescent="0.3">
      <c r="A502" s="198" t="s">
        <v>1061</v>
      </c>
      <c r="B502" s="3" t="s">
        <v>718</v>
      </c>
      <c r="C502" s="211" t="s">
        <v>99</v>
      </c>
      <c r="D502" s="135">
        <f t="shared" si="34"/>
        <v>72448</v>
      </c>
      <c r="E502" s="503">
        <v>104325.12</v>
      </c>
      <c r="F502" t="s">
        <v>1805</v>
      </c>
      <c r="G502" s="347" t="e">
        <f>VLOOKUP(F502,#REF!,2,0)</f>
        <v>#REF!</v>
      </c>
      <c r="H502" s="501">
        <f t="shared" si="33"/>
        <v>166920.19199999998</v>
      </c>
      <c r="I502" s="117" t="s">
        <v>309</v>
      </c>
      <c r="J502" s="2" t="s">
        <v>546</v>
      </c>
      <c r="K502" s="268">
        <v>6</v>
      </c>
      <c r="L502" s="45">
        <f>Список!$C$10</f>
        <v>3746</v>
      </c>
      <c r="M502" s="119" t="str">
        <f>Список!$A$206</f>
        <v>O.MOZ-163K</v>
      </c>
      <c r="N502" s="2" t="str">
        <f>Список!$B$206</f>
        <v>Комплект опор O-образных завершающих 163мм</v>
      </c>
      <c r="O502" s="213">
        <v>1</v>
      </c>
      <c r="P502" s="44">
        <f>Список!$C$206</f>
        <v>14392</v>
      </c>
      <c r="Q502" s="119" t="s">
        <v>636</v>
      </c>
      <c r="R502" s="2" t="s">
        <v>637</v>
      </c>
      <c r="S502" s="213">
        <v>2</v>
      </c>
      <c r="T502" s="44">
        <f>Список!$C$197</f>
        <v>6273</v>
      </c>
      <c r="U502" s="119" t="s">
        <v>614</v>
      </c>
      <c r="V502" s="2" t="s">
        <v>615</v>
      </c>
      <c r="W502" s="127">
        <v>6</v>
      </c>
      <c r="X502" s="44">
        <f>Список!$C$214</f>
        <v>3839</v>
      </c>
      <c r="Y502" s="137"/>
      <c r="Z502" s="2"/>
      <c r="AA502" s="127"/>
      <c r="AB502" s="44"/>
      <c r="AC502" s="32"/>
      <c r="AD502" s="26"/>
      <c r="AE502" s="127"/>
      <c r="AF502" s="44"/>
      <c r="AG502" s="133"/>
      <c r="AI502" s="133"/>
    </row>
    <row r="503" spans="1:35" s="139" customFormat="1" ht="15.75" thickBot="1" x14ac:dyDescent="0.3">
      <c r="A503" s="199" t="s">
        <v>1062</v>
      </c>
      <c r="B503" s="11" t="s">
        <v>718</v>
      </c>
      <c r="C503" s="212" t="s">
        <v>100</v>
      </c>
      <c r="D503" s="138">
        <f t="shared" si="34"/>
        <v>74692</v>
      </c>
      <c r="E503" s="506">
        <v>107556.48000000001</v>
      </c>
      <c r="F503" t="s">
        <v>1806</v>
      </c>
      <c r="G503" s="347" t="e">
        <f>VLOOKUP(F503,#REF!,2,0)</f>
        <v>#REF!</v>
      </c>
      <c r="H503" s="501">
        <f t="shared" si="33"/>
        <v>172090.36800000002</v>
      </c>
      <c r="I503" s="117" t="s">
        <v>310</v>
      </c>
      <c r="J503" s="55" t="s">
        <v>546</v>
      </c>
      <c r="K503" s="269">
        <v>6</v>
      </c>
      <c r="L503" s="67">
        <f>Список!$C$11</f>
        <v>4120</v>
      </c>
      <c r="M503" s="120" t="str">
        <f>Список!$A$206</f>
        <v>O.MOZ-163K</v>
      </c>
      <c r="N503" s="55" t="str">
        <f>Список!$B$206</f>
        <v>Комплект опор O-образных завершающих 163мм</v>
      </c>
      <c r="O503" s="214">
        <v>1</v>
      </c>
      <c r="P503" s="71">
        <f>Список!$C$206</f>
        <v>14392</v>
      </c>
      <c r="Q503" s="120" t="s">
        <v>636</v>
      </c>
      <c r="R503" s="55" t="s">
        <v>637</v>
      </c>
      <c r="S503" s="214">
        <v>2</v>
      </c>
      <c r="T503" s="71">
        <f>Список!$C$197</f>
        <v>6273</v>
      </c>
      <c r="U503" s="120" t="s">
        <v>616</v>
      </c>
      <c r="V503" s="55" t="s">
        <v>617</v>
      </c>
      <c r="W503" s="128">
        <v>6</v>
      </c>
      <c r="X503" s="71">
        <f>Список!$C$215</f>
        <v>3839</v>
      </c>
      <c r="Y503" s="140"/>
      <c r="Z503" s="55"/>
      <c r="AA503" s="128"/>
      <c r="AB503" s="71"/>
      <c r="AC503" s="49"/>
      <c r="AD503" s="50"/>
      <c r="AE503" s="128"/>
      <c r="AF503" s="71"/>
      <c r="AG503" s="133"/>
      <c r="AI503" s="133"/>
    </row>
    <row r="504" spans="1:35" s="133" customFormat="1" ht="15.75" thickBot="1" x14ac:dyDescent="0.3">
      <c r="A504" s="197" t="s">
        <v>1063</v>
      </c>
      <c r="B504" s="12" t="s">
        <v>722</v>
      </c>
      <c r="C504" s="210" t="s">
        <v>72</v>
      </c>
      <c r="D504" s="132">
        <f t="shared" si="34"/>
        <v>17150</v>
      </c>
      <c r="E504" s="502">
        <v>24696</v>
      </c>
      <c r="F504" t="s">
        <v>1667</v>
      </c>
      <c r="G504" s="347" t="e">
        <f>VLOOKUP(F504,#REF!,2,0)</f>
        <v>#REF!</v>
      </c>
      <c r="H504" s="501">
        <f t="shared" si="33"/>
        <v>39513.599999999999</v>
      </c>
      <c r="I504" s="117" t="s">
        <v>294</v>
      </c>
      <c r="J504" s="54" t="s">
        <v>546</v>
      </c>
      <c r="K504" s="270">
        <v>2</v>
      </c>
      <c r="L504" s="66">
        <f>Список!$C$2</f>
        <v>2705</v>
      </c>
      <c r="M504" s="156" t="s">
        <v>634</v>
      </c>
      <c r="N504" s="48" t="s">
        <v>635</v>
      </c>
      <c r="O504" s="215">
        <v>1</v>
      </c>
      <c r="P504" s="70">
        <f>Список!$C$196</f>
        <v>5690</v>
      </c>
      <c r="Q504" s="156" t="s">
        <v>608</v>
      </c>
      <c r="R504" s="48" t="s">
        <v>609</v>
      </c>
      <c r="S504" s="215">
        <v>2</v>
      </c>
      <c r="T504" s="70">
        <f>Список!$C$211</f>
        <v>3025</v>
      </c>
      <c r="U504" s="149"/>
      <c r="V504" s="48"/>
      <c r="W504" s="126"/>
      <c r="X504" s="70"/>
      <c r="Y504" s="134"/>
      <c r="Z504" s="48"/>
      <c r="AA504" s="126"/>
      <c r="AB504" s="70"/>
      <c r="AC504" s="47"/>
      <c r="AD504" s="54"/>
      <c r="AE504" s="126"/>
      <c r="AF504" s="70"/>
    </row>
    <row r="505" spans="1:35" s="136" customFormat="1" ht="15.75" thickBot="1" x14ac:dyDescent="0.3">
      <c r="A505" s="198" t="s">
        <v>1064</v>
      </c>
      <c r="B505" s="4" t="s">
        <v>722</v>
      </c>
      <c r="C505" s="211" t="s">
        <v>73</v>
      </c>
      <c r="D505" s="135">
        <f t="shared" si="34"/>
        <v>17666</v>
      </c>
      <c r="E505" s="503">
        <v>25439.040000000001</v>
      </c>
      <c r="F505" t="s">
        <v>1668</v>
      </c>
      <c r="G505" s="347" t="e">
        <f>VLOOKUP(F505,#REF!,2,0)</f>
        <v>#REF!</v>
      </c>
      <c r="H505" s="501">
        <f t="shared" si="33"/>
        <v>40702.464</v>
      </c>
      <c r="I505" s="117" t="s">
        <v>297</v>
      </c>
      <c r="J505" s="2" t="s">
        <v>546</v>
      </c>
      <c r="K505" s="268">
        <v>2</v>
      </c>
      <c r="L505" s="45">
        <f>Список!$C$3</f>
        <v>2866</v>
      </c>
      <c r="M505" s="119" t="s">
        <v>634</v>
      </c>
      <c r="N505" s="2" t="s">
        <v>635</v>
      </c>
      <c r="O505" s="213">
        <v>1</v>
      </c>
      <c r="P505" s="44">
        <f>Список!$C$196</f>
        <v>5690</v>
      </c>
      <c r="Q505" s="119" t="s">
        <v>610</v>
      </c>
      <c r="R505" s="2" t="s">
        <v>611</v>
      </c>
      <c r="S505" s="213">
        <v>2</v>
      </c>
      <c r="T505" s="44">
        <f>Список!$C$212</f>
        <v>3122</v>
      </c>
      <c r="U505" s="154"/>
      <c r="V505" s="2"/>
      <c r="W505" s="127"/>
      <c r="X505" s="44"/>
      <c r="Y505" s="137"/>
      <c r="Z505" s="2"/>
      <c r="AA505" s="127"/>
      <c r="AB505" s="44"/>
      <c r="AC505" s="32"/>
      <c r="AD505" s="26"/>
      <c r="AE505" s="127"/>
      <c r="AF505" s="44"/>
      <c r="AG505" s="133"/>
      <c r="AI505" s="133"/>
    </row>
    <row r="506" spans="1:35" s="136" customFormat="1" ht="15.75" thickBot="1" x14ac:dyDescent="0.3">
      <c r="A506" s="198" t="s">
        <v>1065</v>
      </c>
      <c r="B506" s="4" t="s">
        <v>722</v>
      </c>
      <c r="C506" s="211" t="s">
        <v>74</v>
      </c>
      <c r="D506" s="135">
        <f t="shared" si="34"/>
        <v>18376</v>
      </c>
      <c r="E506" s="503">
        <v>26461.440000000002</v>
      </c>
      <c r="F506" t="s">
        <v>1669</v>
      </c>
      <c r="G506" s="347" t="e">
        <f>VLOOKUP(F506,#REF!,2,0)</f>
        <v>#REF!</v>
      </c>
      <c r="H506" s="501">
        <f t="shared" si="33"/>
        <v>42338.304000000004</v>
      </c>
      <c r="I506" s="117" t="s">
        <v>299</v>
      </c>
      <c r="J506" s="2" t="s">
        <v>546</v>
      </c>
      <c r="K506" s="268">
        <v>2</v>
      </c>
      <c r="L506" s="45">
        <f>Список!$C$4</f>
        <v>2832</v>
      </c>
      <c r="M506" s="119" t="s">
        <v>634</v>
      </c>
      <c r="N506" s="2" t="s">
        <v>635</v>
      </c>
      <c r="O506" s="213">
        <v>1</v>
      </c>
      <c r="P506" s="44">
        <f>Список!$C$196</f>
        <v>5690</v>
      </c>
      <c r="Q506" s="119" t="s">
        <v>612</v>
      </c>
      <c r="R506" s="2" t="s">
        <v>613</v>
      </c>
      <c r="S506" s="213">
        <v>2</v>
      </c>
      <c r="T506" s="44">
        <f>Список!$C$213</f>
        <v>3511</v>
      </c>
      <c r="U506" s="154"/>
      <c r="V506" s="2"/>
      <c r="W506" s="127"/>
      <c r="X506" s="44"/>
      <c r="Y506" s="137"/>
      <c r="Z506" s="2"/>
      <c r="AA506" s="127"/>
      <c r="AB506" s="44"/>
      <c r="AC506" s="32"/>
      <c r="AD506" s="26"/>
      <c r="AE506" s="127"/>
      <c r="AF506" s="44"/>
      <c r="AG506" s="133"/>
      <c r="AI506" s="133"/>
    </row>
    <row r="507" spans="1:35" s="136" customFormat="1" ht="15.75" thickBot="1" x14ac:dyDescent="0.3">
      <c r="A507" s="198" t="s">
        <v>1066</v>
      </c>
      <c r="B507" s="4" t="s">
        <v>722</v>
      </c>
      <c r="C507" s="211" t="s">
        <v>75</v>
      </c>
      <c r="D507" s="135">
        <f t="shared" si="34"/>
        <v>20368</v>
      </c>
      <c r="E507" s="503">
        <v>29329.919999999998</v>
      </c>
      <c r="F507" t="s">
        <v>1670</v>
      </c>
      <c r="G507" s="347" t="e">
        <f>VLOOKUP(F507,#REF!,2,0)</f>
        <v>#REF!</v>
      </c>
      <c r="H507" s="501">
        <f t="shared" si="33"/>
        <v>46927.871999999996</v>
      </c>
      <c r="I507" s="117" t="s">
        <v>301</v>
      </c>
      <c r="J507" s="2" t="s">
        <v>546</v>
      </c>
      <c r="K507" s="268">
        <v>2</v>
      </c>
      <c r="L507" s="45">
        <f>Список!$C$5</f>
        <v>3500</v>
      </c>
      <c r="M507" s="119" t="s">
        <v>634</v>
      </c>
      <c r="N507" s="2" t="s">
        <v>635</v>
      </c>
      <c r="O507" s="213">
        <v>1</v>
      </c>
      <c r="P507" s="44">
        <f>Список!$C$196</f>
        <v>5690</v>
      </c>
      <c r="Q507" s="119" t="s">
        <v>614</v>
      </c>
      <c r="R507" s="2" t="s">
        <v>615</v>
      </c>
      <c r="S507" s="213">
        <v>2</v>
      </c>
      <c r="T507" s="44">
        <f>Список!$C$214</f>
        <v>3839</v>
      </c>
      <c r="U507" s="154"/>
      <c r="V507" s="2"/>
      <c r="W507" s="127"/>
      <c r="X507" s="44"/>
      <c r="Y507" s="137"/>
      <c r="Z507" s="2"/>
      <c r="AA507" s="127"/>
      <c r="AB507" s="44"/>
      <c r="AC507" s="32"/>
      <c r="AD507" s="26"/>
      <c r="AE507" s="127"/>
      <c r="AF507" s="44"/>
      <c r="AG507" s="133"/>
      <c r="AI507" s="133"/>
    </row>
    <row r="508" spans="1:35" s="136" customFormat="1" ht="15.75" thickBot="1" x14ac:dyDescent="0.3">
      <c r="A508" s="198" t="s">
        <v>1067</v>
      </c>
      <c r="B508" s="4" t="s">
        <v>722</v>
      </c>
      <c r="C508" s="211" t="s">
        <v>76</v>
      </c>
      <c r="D508" s="135">
        <f t="shared" si="34"/>
        <v>20894</v>
      </c>
      <c r="E508" s="503">
        <v>30087.360000000001</v>
      </c>
      <c r="F508" t="s">
        <v>1671</v>
      </c>
      <c r="G508" s="347" t="e">
        <f>VLOOKUP(F508,#REF!,2,0)</f>
        <v>#REF!</v>
      </c>
      <c r="H508" s="501">
        <f t="shared" si="33"/>
        <v>48139.775999999998</v>
      </c>
      <c r="I508" s="117" t="s">
        <v>303</v>
      </c>
      <c r="J508" s="2" t="s">
        <v>546</v>
      </c>
      <c r="K508" s="268">
        <v>2</v>
      </c>
      <c r="L508" s="45">
        <f>Список!$C$6</f>
        <v>3763</v>
      </c>
      <c r="M508" s="119" t="s">
        <v>634</v>
      </c>
      <c r="N508" s="2" t="s">
        <v>635</v>
      </c>
      <c r="O508" s="213">
        <v>1</v>
      </c>
      <c r="P508" s="44">
        <f>Список!$C$196</f>
        <v>5690</v>
      </c>
      <c r="Q508" s="119" t="s">
        <v>616</v>
      </c>
      <c r="R508" s="2" t="s">
        <v>617</v>
      </c>
      <c r="S508" s="213">
        <v>2</v>
      </c>
      <c r="T508" s="44">
        <f>Список!$C$215</f>
        <v>3839</v>
      </c>
      <c r="U508" s="154"/>
      <c r="V508" s="2"/>
      <c r="W508" s="127"/>
      <c r="X508" s="44"/>
      <c r="Y508" s="137"/>
      <c r="Z508" s="2"/>
      <c r="AA508" s="127"/>
      <c r="AB508" s="44"/>
      <c r="AC508" s="32"/>
      <c r="AD508" s="26"/>
      <c r="AE508" s="127"/>
      <c r="AF508" s="44"/>
      <c r="AG508" s="133"/>
      <c r="AI508" s="133"/>
    </row>
    <row r="509" spans="1:35" s="136" customFormat="1" ht="15.75" thickBot="1" x14ac:dyDescent="0.3">
      <c r="A509" s="198" t="s">
        <v>1068</v>
      </c>
      <c r="B509" s="4" t="s">
        <v>722</v>
      </c>
      <c r="C509" s="211" t="s">
        <v>77</v>
      </c>
      <c r="D509" s="135">
        <f t="shared" si="34"/>
        <v>17593</v>
      </c>
      <c r="E509" s="503">
        <v>25333.919999999998</v>
      </c>
      <c r="F509" t="s">
        <v>1672</v>
      </c>
      <c r="G509" s="347" t="e">
        <f>VLOOKUP(F509,#REF!,2,0)</f>
        <v>#REF!</v>
      </c>
      <c r="H509" s="501">
        <f t="shared" si="33"/>
        <v>40534.271999999997</v>
      </c>
      <c r="I509" s="117" t="s">
        <v>305</v>
      </c>
      <c r="J509" s="2" t="s">
        <v>546</v>
      </c>
      <c r="K509" s="268">
        <v>2</v>
      </c>
      <c r="L509" s="45">
        <f>Список!$C$7</f>
        <v>2635</v>
      </c>
      <c r="M509" s="119" t="s">
        <v>636</v>
      </c>
      <c r="N509" s="2" t="s">
        <v>637</v>
      </c>
      <c r="O509" s="213">
        <v>1</v>
      </c>
      <c r="P509" s="44">
        <f>Список!$C$197</f>
        <v>6273</v>
      </c>
      <c r="Q509" s="119" t="s">
        <v>608</v>
      </c>
      <c r="R509" s="2" t="s">
        <v>609</v>
      </c>
      <c r="S509" s="213">
        <v>2</v>
      </c>
      <c r="T509" s="44">
        <f>Список!$C$211</f>
        <v>3025</v>
      </c>
      <c r="U509" s="154"/>
      <c r="V509" s="2"/>
      <c r="W509" s="127"/>
      <c r="X509" s="44"/>
      <c r="Y509" s="137"/>
      <c r="Z509" s="2"/>
      <c r="AA509" s="127"/>
      <c r="AB509" s="44"/>
      <c r="AC509" s="32"/>
      <c r="AD509" s="26"/>
      <c r="AE509" s="127"/>
      <c r="AF509" s="44"/>
      <c r="AG509" s="133"/>
      <c r="AI509" s="133"/>
    </row>
    <row r="510" spans="1:35" s="136" customFormat="1" ht="15.75" thickBot="1" x14ac:dyDescent="0.3">
      <c r="A510" s="198" t="s">
        <v>1069</v>
      </c>
      <c r="B510" s="4" t="s">
        <v>722</v>
      </c>
      <c r="C510" s="211" t="s">
        <v>78</v>
      </c>
      <c r="D510" s="135">
        <f t="shared" si="34"/>
        <v>18529</v>
      </c>
      <c r="E510" s="503">
        <v>26681.760000000002</v>
      </c>
      <c r="F510" t="s">
        <v>1673</v>
      </c>
      <c r="G510" s="347" t="e">
        <f>VLOOKUP(F510,#REF!,2,0)</f>
        <v>#REF!</v>
      </c>
      <c r="H510" s="501">
        <f t="shared" si="33"/>
        <v>42690.816000000006</v>
      </c>
      <c r="I510" s="117" t="s">
        <v>307</v>
      </c>
      <c r="J510" s="2" t="s">
        <v>546</v>
      </c>
      <c r="K510" s="268">
        <v>2</v>
      </c>
      <c r="L510" s="45">
        <f>Список!$C$8</f>
        <v>3006</v>
      </c>
      <c r="M510" s="119" t="s">
        <v>636</v>
      </c>
      <c r="N510" s="2" t="s">
        <v>637</v>
      </c>
      <c r="O510" s="213">
        <v>1</v>
      </c>
      <c r="P510" s="44">
        <f>Список!$C$197</f>
        <v>6273</v>
      </c>
      <c r="Q510" s="119" t="s">
        <v>610</v>
      </c>
      <c r="R510" s="2" t="s">
        <v>611</v>
      </c>
      <c r="S510" s="213">
        <v>2</v>
      </c>
      <c r="T510" s="44">
        <f>Список!$C$212</f>
        <v>3122</v>
      </c>
      <c r="U510" s="154"/>
      <c r="V510" s="2"/>
      <c r="W510" s="127"/>
      <c r="X510" s="44"/>
      <c r="Y510" s="137"/>
      <c r="Z510" s="2"/>
      <c r="AA510" s="127"/>
      <c r="AB510" s="44"/>
      <c r="AC510" s="32"/>
      <c r="AD510" s="26"/>
      <c r="AE510" s="127"/>
      <c r="AF510" s="44"/>
      <c r="AG510" s="133"/>
      <c r="AI510" s="133"/>
    </row>
    <row r="511" spans="1:35" s="136" customFormat="1" ht="15.75" thickBot="1" x14ac:dyDescent="0.3">
      <c r="A511" s="198" t="s">
        <v>1070</v>
      </c>
      <c r="B511" s="4" t="s">
        <v>722</v>
      </c>
      <c r="C511" s="211" t="s">
        <v>79</v>
      </c>
      <c r="D511" s="135">
        <f t="shared" si="34"/>
        <v>20051</v>
      </c>
      <c r="E511" s="503">
        <v>28873.440000000002</v>
      </c>
      <c r="F511" t="s">
        <v>1674</v>
      </c>
      <c r="G511" s="347" t="e">
        <f>VLOOKUP(F511,#REF!,2,0)</f>
        <v>#REF!</v>
      </c>
      <c r="H511" s="501">
        <f t="shared" si="33"/>
        <v>46197.504000000001</v>
      </c>
      <c r="I511" s="117" t="s">
        <v>308</v>
      </c>
      <c r="J511" s="2" t="s">
        <v>546</v>
      </c>
      <c r="K511" s="268">
        <v>2</v>
      </c>
      <c r="L511" s="45">
        <f>Список!$C$9</f>
        <v>3378</v>
      </c>
      <c r="M511" s="119" t="s">
        <v>636</v>
      </c>
      <c r="N511" s="2" t="s">
        <v>637</v>
      </c>
      <c r="O511" s="213">
        <v>1</v>
      </c>
      <c r="P511" s="44">
        <f>Список!$C$197</f>
        <v>6273</v>
      </c>
      <c r="Q511" s="119" t="s">
        <v>612</v>
      </c>
      <c r="R511" s="2" t="s">
        <v>613</v>
      </c>
      <c r="S511" s="213">
        <v>2</v>
      </c>
      <c r="T511" s="44">
        <f>Список!$C$213</f>
        <v>3511</v>
      </c>
      <c r="U511" s="154"/>
      <c r="V511" s="2"/>
      <c r="W511" s="127"/>
      <c r="X511" s="44"/>
      <c r="Y511" s="137"/>
      <c r="Z511" s="2"/>
      <c r="AA511" s="127"/>
      <c r="AB511" s="44"/>
      <c r="AC511" s="32"/>
      <c r="AD511" s="26"/>
      <c r="AE511" s="127"/>
      <c r="AF511" s="44"/>
      <c r="AG511" s="133"/>
      <c r="AI511" s="133"/>
    </row>
    <row r="512" spans="1:35" s="136" customFormat="1" ht="15.75" thickBot="1" x14ac:dyDescent="0.3">
      <c r="A512" s="198" t="s">
        <v>1071</v>
      </c>
      <c r="B512" s="4" t="s">
        <v>722</v>
      </c>
      <c r="C512" s="211" t="s">
        <v>80</v>
      </c>
      <c r="D512" s="135">
        <f t="shared" si="34"/>
        <v>21443</v>
      </c>
      <c r="E512" s="503">
        <v>30877.919999999998</v>
      </c>
      <c r="F512" t="s">
        <v>1675</v>
      </c>
      <c r="G512" s="347" t="e">
        <f>VLOOKUP(F512,#REF!,2,0)</f>
        <v>#REF!</v>
      </c>
      <c r="H512" s="501">
        <f t="shared" si="33"/>
        <v>49404.671999999991</v>
      </c>
      <c r="I512" s="117" t="s">
        <v>309</v>
      </c>
      <c r="J512" s="2" t="s">
        <v>546</v>
      </c>
      <c r="K512" s="268">
        <v>2</v>
      </c>
      <c r="L512" s="45">
        <f>Список!$C$10</f>
        <v>3746</v>
      </c>
      <c r="M512" s="119" t="s">
        <v>636</v>
      </c>
      <c r="N512" s="2" t="s">
        <v>637</v>
      </c>
      <c r="O512" s="213">
        <v>1</v>
      </c>
      <c r="P512" s="44">
        <f>Список!$C$197</f>
        <v>6273</v>
      </c>
      <c r="Q512" s="119" t="s">
        <v>614</v>
      </c>
      <c r="R512" s="2" t="s">
        <v>615</v>
      </c>
      <c r="S512" s="213">
        <v>2</v>
      </c>
      <c r="T512" s="44">
        <f>Список!$C$214</f>
        <v>3839</v>
      </c>
      <c r="U512" s="154"/>
      <c r="V512" s="2"/>
      <c r="W512" s="127"/>
      <c r="X512" s="44"/>
      <c r="Y512" s="137"/>
      <c r="Z512" s="2"/>
      <c r="AA512" s="127"/>
      <c r="AB512" s="44"/>
      <c r="AC512" s="32"/>
      <c r="AD512" s="26"/>
      <c r="AE512" s="127"/>
      <c r="AF512" s="44"/>
      <c r="AG512" s="133"/>
      <c r="AI512" s="133"/>
    </row>
    <row r="513" spans="1:35" s="139" customFormat="1" ht="15.75" thickBot="1" x14ac:dyDescent="0.3">
      <c r="A513" s="199" t="s">
        <v>1072</v>
      </c>
      <c r="B513" s="13" t="s">
        <v>722</v>
      </c>
      <c r="C513" s="212" t="s">
        <v>81</v>
      </c>
      <c r="D513" s="138">
        <f t="shared" si="34"/>
        <v>22191</v>
      </c>
      <c r="E513" s="506">
        <v>31955.040000000001</v>
      </c>
      <c r="F513" t="s">
        <v>1676</v>
      </c>
      <c r="G513" s="347" t="e">
        <f>VLOOKUP(F513,#REF!,2,0)</f>
        <v>#REF!</v>
      </c>
      <c r="H513" s="501">
        <f t="shared" si="33"/>
        <v>51128.063999999998</v>
      </c>
      <c r="I513" s="117" t="s">
        <v>310</v>
      </c>
      <c r="J513" s="55" t="s">
        <v>546</v>
      </c>
      <c r="K513" s="269">
        <v>2</v>
      </c>
      <c r="L513" s="67">
        <f>Список!$C$11</f>
        <v>4120</v>
      </c>
      <c r="M513" s="120" t="s">
        <v>636</v>
      </c>
      <c r="N513" s="55" t="s">
        <v>637</v>
      </c>
      <c r="O513" s="214">
        <v>1</v>
      </c>
      <c r="P513" s="71">
        <f>Список!$C$197</f>
        <v>6273</v>
      </c>
      <c r="Q513" s="120" t="s">
        <v>616</v>
      </c>
      <c r="R513" s="55" t="s">
        <v>617</v>
      </c>
      <c r="S513" s="214">
        <v>2</v>
      </c>
      <c r="T513" s="71">
        <f>Список!$C$215</f>
        <v>3839</v>
      </c>
      <c r="U513" s="150"/>
      <c r="V513" s="55"/>
      <c r="W513" s="128"/>
      <c r="X513" s="71"/>
      <c r="Y513" s="140"/>
      <c r="Z513" s="55"/>
      <c r="AA513" s="128"/>
      <c r="AB513" s="71"/>
      <c r="AC513" s="49"/>
      <c r="AD513" s="50"/>
      <c r="AE513" s="128"/>
      <c r="AF513" s="71"/>
      <c r="AG513" s="133"/>
      <c r="AI513" s="133"/>
    </row>
    <row r="514" spans="1:35" s="133" customFormat="1" ht="15.75" thickBot="1" x14ac:dyDescent="0.3">
      <c r="A514" s="197" t="s">
        <v>679</v>
      </c>
      <c r="B514" s="12" t="s">
        <v>720</v>
      </c>
      <c r="C514" s="210" t="s">
        <v>104</v>
      </c>
      <c r="D514" s="132">
        <f t="shared" si="34"/>
        <v>17572</v>
      </c>
      <c r="E514" s="502">
        <v>25303.68</v>
      </c>
      <c r="F514" t="s">
        <v>1807</v>
      </c>
      <c r="G514" s="347" t="e">
        <f>VLOOKUP(F514,#REF!,2,0)</f>
        <v>#REF!</v>
      </c>
      <c r="H514" s="501">
        <f t="shared" si="33"/>
        <v>40485.887999999999</v>
      </c>
      <c r="I514" s="116" t="s">
        <v>331</v>
      </c>
      <c r="J514" s="48" t="s">
        <v>547</v>
      </c>
      <c r="K514" s="265">
        <v>1</v>
      </c>
      <c r="L514" s="66">
        <f>Список!$C$12</f>
        <v>4960</v>
      </c>
      <c r="M514" s="156" t="str">
        <f>Список!$A$200</f>
        <v>O.MOZ-72K</v>
      </c>
      <c r="N514" s="48" t="str">
        <f>Список!$B$200</f>
        <v>Комплект опор O-образных завершающих 720мм</v>
      </c>
      <c r="O514" s="215">
        <v>1</v>
      </c>
      <c r="P514" s="70">
        <f>Список!$C$200</f>
        <v>8773</v>
      </c>
      <c r="Q514" s="157" t="s">
        <v>616</v>
      </c>
      <c r="R514" s="151" t="s">
        <v>617</v>
      </c>
      <c r="S514" s="215">
        <v>1</v>
      </c>
      <c r="T514" s="70">
        <f>Список!$C$215</f>
        <v>3839</v>
      </c>
      <c r="U514" s="149"/>
      <c r="V514" s="48"/>
      <c r="W514" s="126"/>
      <c r="X514" s="70"/>
      <c r="Y514" s="134"/>
      <c r="Z514" s="48"/>
      <c r="AA514" s="126"/>
      <c r="AB514" s="70"/>
      <c r="AC514" s="47"/>
      <c r="AD514" s="54"/>
      <c r="AE514" s="126"/>
      <c r="AF514" s="70"/>
    </row>
    <row r="515" spans="1:35" s="136" customFormat="1" ht="15.75" thickBot="1" x14ac:dyDescent="0.3">
      <c r="A515" s="198" t="s">
        <v>680</v>
      </c>
      <c r="B515" s="4" t="s">
        <v>721</v>
      </c>
      <c r="C515" s="211" t="s">
        <v>104</v>
      </c>
      <c r="D515" s="135">
        <f t="shared" si="34"/>
        <v>17572</v>
      </c>
      <c r="E515" s="503">
        <v>25303.68</v>
      </c>
      <c r="F515" t="s">
        <v>1808</v>
      </c>
      <c r="G515" s="347" t="e">
        <f>VLOOKUP(F515,#REF!,2,0)</f>
        <v>#REF!</v>
      </c>
      <c r="H515" s="501">
        <f t="shared" si="33"/>
        <v>40485.887999999999</v>
      </c>
      <c r="I515" s="117" t="s">
        <v>332</v>
      </c>
      <c r="J515" s="20" t="s">
        <v>547</v>
      </c>
      <c r="K515" s="266">
        <v>1</v>
      </c>
      <c r="L515" s="46">
        <f>Список!$C$13</f>
        <v>4960</v>
      </c>
      <c r="M515" s="119" t="str">
        <f>Список!$A$200</f>
        <v>O.MOZ-72K</v>
      </c>
      <c r="N515" s="2" t="str">
        <f>Список!$B$200</f>
        <v>Комплект опор O-образных завершающих 720мм</v>
      </c>
      <c r="O515" s="213">
        <v>1</v>
      </c>
      <c r="P515" s="44">
        <f>Список!$C$200</f>
        <v>8773</v>
      </c>
      <c r="Q515" s="158" t="s">
        <v>616</v>
      </c>
      <c r="R515" s="153" t="s">
        <v>617</v>
      </c>
      <c r="S515" s="213">
        <v>1</v>
      </c>
      <c r="T515" s="44">
        <f>Список!$C$215</f>
        <v>3839</v>
      </c>
      <c r="U515" s="154"/>
      <c r="V515" s="2"/>
      <c r="W515" s="127"/>
      <c r="X515" s="44"/>
      <c r="Y515" s="137"/>
      <c r="Z515" s="2"/>
      <c r="AA515" s="127"/>
      <c r="AB515" s="44"/>
      <c r="AC515" s="32"/>
      <c r="AD515" s="26"/>
      <c r="AE515" s="127"/>
      <c r="AF515" s="44"/>
      <c r="AG515" s="133"/>
      <c r="AI515" s="133"/>
    </row>
    <row r="516" spans="1:35" s="136" customFormat="1" ht="15.75" thickBot="1" x14ac:dyDescent="0.3">
      <c r="A516" s="198" t="s">
        <v>681</v>
      </c>
      <c r="B516" s="4" t="s">
        <v>720</v>
      </c>
      <c r="C516" s="211" t="s">
        <v>102</v>
      </c>
      <c r="D516" s="135">
        <f t="shared" si="34"/>
        <v>17123</v>
      </c>
      <c r="E516" s="503">
        <v>24657.120000000003</v>
      </c>
      <c r="F516" t="s">
        <v>1809</v>
      </c>
      <c r="G516" s="347" t="e">
        <f>VLOOKUP(F516,#REF!,2,0)</f>
        <v>#REF!</v>
      </c>
      <c r="H516" s="501">
        <f t="shared" si="33"/>
        <v>39451.392000000007</v>
      </c>
      <c r="I516" s="117" t="s">
        <v>329</v>
      </c>
      <c r="J516" s="20" t="s">
        <v>547</v>
      </c>
      <c r="K516" s="266">
        <v>1</v>
      </c>
      <c r="L516" s="46">
        <f>Список!$C$14</f>
        <v>4511</v>
      </c>
      <c r="M516" s="119" t="str">
        <f>Список!$A$200</f>
        <v>O.MOZ-72K</v>
      </c>
      <c r="N516" s="2" t="str">
        <f>Список!$B$200</f>
        <v>Комплект опор O-образных завершающих 720мм</v>
      </c>
      <c r="O516" s="213">
        <v>1</v>
      </c>
      <c r="P516" s="44">
        <f>Список!$C$200</f>
        <v>8773</v>
      </c>
      <c r="Q516" s="119" t="s">
        <v>614</v>
      </c>
      <c r="R516" s="2" t="s">
        <v>615</v>
      </c>
      <c r="S516" s="213">
        <v>1</v>
      </c>
      <c r="T516" s="44">
        <f>Список!$C$214</f>
        <v>3839</v>
      </c>
      <c r="U516" s="154"/>
      <c r="V516" s="2"/>
      <c r="W516" s="127"/>
      <c r="X516" s="44"/>
      <c r="Y516" s="137"/>
      <c r="Z516" s="2"/>
      <c r="AA516" s="127"/>
      <c r="AB516" s="44"/>
      <c r="AC516" s="32"/>
      <c r="AD516" s="26"/>
      <c r="AE516" s="127"/>
      <c r="AF516" s="44"/>
      <c r="AG516" s="133"/>
      <c r="AI516" s="133"/>
    </row>
    <row r="517" spans="1:35" s="136" customFormat="1" ht="15.75" thickBot="1" x14ac:dyDescent="0.3">
      <c r="A517" s="198" t="s">
        <v>682</v>
      </c>
      <c r="B517" s="4" t="s">
        <v>721</v>
      </c>
      <c r="C517" s="211" t="s">
        <v>102</v>
      </c>
      <c r="D517" s="135">
        <f t="shared" si="34"/>
        <v>17123</v>
      </c>
      <c r="E517" s="503">
        <v>24657.120000000003</v>
      </c>
      <c r="F517" t="s">
        <v>1810</v>
      </c>
      <c r="G517" s="347" t="e">
        <f>VLOOKUP(F517,#REF!,2,0)</f>
        <v>#REF!</v>
      </c>
      <c r="H517" s="501">
        <f t="shared" ref="H517:H580" si="35">E517+E517*60%</f>
        <v>39451.392000000007</v>
      </c>
      <c r="I517" s="117" t="s">
        <v>330</v>
      </c>
      <c r="J517" s="20" t="s">
        <v>547</v>
      </c>
      <c r="K517" s="266">
        <v>1</v>
      </c>
      <c r="L517" s="46">
        <f>Список!$C$15</f>
        <v>4511</v>
      </c>
      <c r="M517" s="119" t="str">
        <f>Список!$A$200</f>
        <v>O.MOZ-72K</v>
      </c>
      <c r="N517" s="2" t="str">
        <f>Список!$B$200</f>
        <v>Комплект опор O-образных завершающих 720мм</v>
      </c>
      <c r="O517" s="213">
        <v>1</v>
      </c>
      <c r="P517" s="44">
        <f>Список!$C$200</f>
        <v>8773</v>
      </c>
      <c r="Q517" s="119" t="s">
        <v>614</v>
      </c>
      <c r="R517" s="2" t="s">
        <v>615</v>
      </c>
      <c r="S517" s="213">
        <v>1</v>
      </c>
      <c r="T517" s="44">
        <f>Список!$C$214</f>
        <v>3839</v>
      </c>
      <c r="U517" s="154"/>
      <c r="V517" s="2"/>
      <c r="W517" s="127"/>
      <c r="X517" s="44"/>
      <c r="Y517" s="137"/>
      <c r="Z517" s="2"/>
      <c r="AA517" s="127"/>
      <c r="AB517" s="44"/>
      <c r="AC517" s="32"/>
      <c r="AD517" s="26"/>
      <c r="AE517" s="127"/>
      <c r="AF517" s="44"/>
      <c r="AG517" s="133"/>
      <c r="AI517" s="133"/>
    </row>
    <row r="518" spans="1:35" s="136" customFormat="1" ht="15.75" thickBot="1" x14ac:dyDescent="0.3">
      <c r="A518" s="198" t="s">
        <v>683</v>
      </c>
      <c r="B518" s="4" t="s">
        <v>720</v>
      </c>
      <c r="C518" s="211" t="s">
        <v>105</v>
      </c>
      <c r="D518" s="135">
        <f t="shared" si="34"/>
        <v>17748</v>
      </c>
      <c r="E518" s="503">
        <v>25557.120000000003</v>
      </c>
      <c r="F518" t="s">
        <v>1811</v>
      </c>
      <c r="G518" s="347" t="e">
        <f>VLOOKUP(F518,#REF!,2,0)</f>
        <v>#REF!</v>
      </c>
      <c r="H518" s="501">
        <f t="shared" si="35"/>
        <v>40891.392000000007</v>
      </c>
      <c r="I518" s="117" t="s">
        <v>333</v>
      </c>
      <c r="J518" s="20" t="s">
        <v>547</v>
      </c>
      <c r="K518" s="266">
        <v>1</v>
      </c>
      <c r="L518" s="46">
        <f>Список!$C$16</f>
        <v>5136</v>
      </c>
      <c r="M518" s="119" t="str">
        <f>Список!$A$202</f>
        <v>O.MOZ-80K</v>
      </c>
      <c r="N518" s="153" t="str">
        <f>Список!$B$202</f>
        <v>Комплект опор O-образных завершающих 800мм</v>
      </c>
      <c r="O518" s="221">
        <v>1</v>
      </c>
      <c r="P518" s="44">
        <f>Список!$C$202</f>
        <v>8773</v>
      </c>
      <c r="Q518" s="119" t="s">
        <v>614</v>
      </c>
      <c r="R518" s="2" t="s">
        <v>615</v>
      </c>
      <c r="S518" s="213">
        <v>1</v>
      </c>
      <c r="T518" s="44">
        <f>Список!$C$214</f>
        <v>3839</v>
      </c>
      <c r="U518" s="154"/>
      <c r="V518" s="2"/>
      <c r="W518" s="127"/>
      <c r="X518" s="44"/>
      <c r="Y518" s="137"/>
      <c r="Z518" s="2"/>
      <c r="AA518" s="127"/>
      <c r="AB518" s="44"/>
      <c r="AC518" s="32"/>
      <c r="AD518" s="26"/>
      <c r="AE518" s="127"/>
      <c r="AF518" s="44"/>
      <c r="AG518" s="133"/>
      <c r="AI518" s="133"/>
    </row>
    <row r="519" spans="1:35" s="136" customFormat="1" ht="15.75" thickBot="1" x14ac:dyDescent="0.3">
      <c r="A519" s="198" t="s">
        <v>684</v>
      </c>
      <c r="B519" s="4" t="s">
        <v>721</v>
      </c>
      <c r="C519" s="211" t="s">
        <v>105</v>
      </c>
      <c r="D519" s="135">
        <f t="shared" si="34"/>
        <v>17748</v>
      </c>
      <c r="E519" s="503">
        <v>25557.120000000003</v>
      </c>
      <c r="F519" t="s">
        <v>1812</v>
      </c>
      <c r="G519" s="347" t="e">
        <f>VLOOKUP(F519,#REF!,2,0)</f>
        <v>#REF!</v>
      </c>
      <c r="H519" s="501">
        <f t="shared" si="35"/>
        <v>40891.392000000007</v>
      </c>
      <c r="I519" s="117" t="s">
        <v>334</v>
      </c>
      <c r="J519" s="20" t="s">
        <v>547</v>
      </c>
      <c r="K519" s="266">
        <v>1</v>
      </c>
      <c r="L519" s="46">
        <f>Список!$C$17</f>
        <v>5136</v>
      </c>
      <c r="M519" s="119" t="str">
        <f>Список!$A$202</f>
        <v>O.MOZ-80K</v>
      </c>
      <c r="N519" s="153" t="str">
        <f>Список!$B$202</f>
        <v>Комплект опор O-образных завершающих 800мм</v>
      </c>
      <c r="O519" s="221">
        <v>1</v>
      </c>
      <c r="P519" s="44">
        <f>Список!$C$202</f>
        <v>8773</v>
      </c>
      <c r="Q519" s="119" t="s">
        <v>614</v>
      </c>
      <c r="R519" s="2" t="s">
        <v>615</v>
      </c>
      <c r="S519" s="213">
        <v>1</v>
      </c>
      <c r="T519" s="44">
        <f>Список!$C$214</f>
        <v>3839</v>
      </c>
      <c r="U519" s="154"/>
      <c r="V519" s="2"/>
      <c r="W519" s="127"/>
      <c r="X519" s="44"/>
      <c r="Y519" s="137"/>
      <c r="Z519" s="2"/>
      <c r="AA519" s="127"/>
      <c r="AB519" s="44"/>
      <c r="AC519" s="32"/>
      <c r="AD519" s="26"/>
      <c r="AE519" s="127"/>
      <c r="AF519" s="44"/>
      <c r="AG519" s="133"/>
      <c r="AI519" s="133"/>
    </row>
    <row r="520" spans="1:35" s="136" customFormat="1" ht="15.75" thickBot="1" x14ac:dyDescent="0.3">
      <c r="A520" s="198" t="s">
        <v>685</v>
      </c>
      <c r="B520" s="4" t="s">
        <v>720</v>
      </c>
      <c r="C520" s="211" t="s">
        <v>106</v>
      </c>
      <c r="D520" s="135">
        <f t="shared" si="34"/>
        <v>18237</v>
      </c>
      <c r="E520" s="503">
        <v>26261.279999999999</v>
      </c>
      <c r="F520" t="s">
        <v>1813</v>
      </c>
      <c r="G520" s="347" t="e">
        <f>VLOOKUP(F520,#REF!,2,0)</f>
        <v>#REF!</v>
      </c>
      <c r="H520" s="501">
        <f t="shared" si="35"/>
        <v>42018.047999999995</v>
      </c>
      <c r="I520" s="117" t="s">
        <v>335</v>
      </c>
      <c r="J520" s="20" t="s">
        <v>547</v>
      </c>
      <c r="K520" s="266">
        <v>1</v>
      </c>
      <c r="L520" s="46">
        <f>Список!$C$18</f>
        <v>5625</v>
      </c>
      <c r="M520" s="119" t="str">
        <f>Список!$A$202</f>
        <v>O.MOZ-80K</v>
      </c>
      <c r="N520" s="153" t="str">
        <f>Список!$B$202</f>
        <v>Комплект опор O-образных завершающих 800мм</v>
      </c>
      <c r="O520" s="221">
        <v>1</v>
      </c>
      <c r="P520" s="44">
        <f>Список!$C$202</f>
        <v>8773</v>
      </c>
      <c r="Q520" s="158" t="s">
        <v>616</v>
      </c>
      <c r="R520" s="153" t="s">
        <v>617</v>
      </c>
      <c r="S520" s="213">
        <v>1</v>
      </c>
      <c r="T520" s="44">
        <f>Список!$C$215</f>
        <v>3839</v>
      </c>
      <c r="U520" s="154"/>
      <c r="V520" s="2"/>
      <c r="W520" s="127"/>
      <c r="X520" s="44"/>
      <c r="Y520" s="137"/>
      <c r="Z520" s="2"/>
      <c r="AA520" s="127"/>
      <c r="AB520" s="44"/>
      <c r="AC520" s="32"/>
      <c r="AD520" s="26"/>
      <c r="AE520" s="127"/>
      <c r="AF520" s="44"/>
      <c r="AG520" s="133"/>
      <c r="AI520" s="133"/>
    </row>
    <row r="521" spans="1:35" s="139" customFormat="1" ht="15.75" thickBot="1" x14ac:dyDescent="0.3">
      <c r="A521" s="199" t="s">
        <v>686</v>
      </c>
      <c r="B521" s="13" t="s">
        <v>721</v>
      </c>
      <c r="C521" s="212" t="s">
        <v>106</v>
      </c>
      <c r="D521" s="138">
        <f t="shared" si="34"/>
        <v>18237</v>
      </c>
      <c r="E521" s="506">
        <v>26261.279999999999</v>
      </c>
      <c r="F521" t="s">
        <v>1814</v>
      </c>
      <c r="G521" s="347" t="e">
        <f>VLOOKUP(F521,#REF!,2,0)</f>
        <v>#REF!</v>
      </c>
      <c r="H521" s="501">
        <f t="shared" si="35"/>
        <v>42018.047999999995</v>
      </c>
      <c r="I521" s="118" t="s">
        <v>336</v>
      </c>
      <c r="J521" s="122" t="s">
        <v>547</v>
      </c>
      <c r="K521" s="267">
        <v>1</v>
      </c>
      <c r="L521" s="68">
        <f>Список!$C$19</f>
        <v>5625</v>
      </c>
      <c r="M521" s="120" t="str">
        <f>Список!$A$202</f>
        <v>O.MOZ-80K</v>
      </c>
      <c r="N521" s="55" t="str">
        <f>Список!$B$202</f>
        <v>Комплект опор O-образных завершающих 800мм</v>
      </c>
      <c r="O521" s="214">
        <v>1</v>
      </c>
      <c r="P521" s="71">
        <f>Список!$C$202</f>
        <v>8773</v>
      </c>
      <c r="Q521" s="120" t="s">
        <v>616</v>
      </c>
      <c r="R521" s="55" t="s">
        <v>617</v>
      </c>
      <c r="S521" s="214">
        <v>1</v>
      </c>
      <c r="T521" s="71">
        <f>Список!$C$215</f>
        <v>3839</v>
      </c>
      <c r="U521" s="150"/>
      <c r="V521" s="55"/>
      <c r="W521" s="128"/>
      <c r="X521" s="71"/>
      <c r="Y521" s="140"/>
      <c r="Z521" s="55"/>
      <c r="AA521" s="128"/>
      <c r="AB521" s="71"/>
      <c r="AC521" s="49"/>
      <c r="AD521" s="50"/>
      <c r="AE521" s="128"/>
      <c r="AF521" s="71"/>
      <c r="AG521" s="133"/>
      <c r="AI521" s="133"/>
    </row>
    <row r="522" spans="1:35" s="133" customFormat="1" ht="15.75" thickBot="1" x14ac:dyDescent="0.3">
      <c r="A522" s="197" t="s">
        <v>1073</v>
      </c>
      <c r="B522" s="8" t="s">
        <v>718</v>
      </c>
      <c r="C522" s="210" t="s">
        <v>108</v>
      </c>
      <c r="D522" s="132">
        <f t="shared" si="34"/>
        <v>29940</v>
      </c>
      <c r="E522" s="502">
        <v>43113.599999999999</v>
      </c>
      <c r="F522" t="s">
        <v>1815</v>
      </c>
      <c r="G522" s="347" t="e">
        <f>VLOOKUP(F522,#REF!,2,0)</f>
        <v>#REF!</v>
      </c>
      <c r="H522" s="501">
        <f t="shared" si="35"/>
        <v>68981.759999999995</v>
      </c>
      <c r="I522" s="116" t="s">
        <v>331</v>
      </c>
      <c r="J522" s="48" t="s">
        <v>547</v>
      </c>
      <c r="K522" s="265">
        <v>1</v>
      </c>
      <c r="L522" s="66">
        <f>Список!$C$12</f>
        <v>4960</v>
      </c>
      <c r="M522" s="116" t="s">
        <v>332</v>
      </c>
      <c r="N522" s="48" t="s">
        <v>547</v>
      </c>
      <c r="O522" s="210">
        <v>1</v>
      </c>
      <c r="P522" s="66">
        <f>Список!$C$13</f>
        <v>4960</v>
      </c>
      <c r="Q522" s="156" t="str">
        <f>Список!$A$204</f>
        <v>O.MOZ-147K</v>
      </c>
      <c r="R522" s="48" t="str">
        <f>Список!$B$204</f>
        <v>Комплект опор O-образных завершающих 147мм</v>
      </c>
      <c r="S522" s="215">
        <v>1</v>
      </c>
      <c r="T522" s="70">
        <f>Список!$C$204</f>
        <v>12342</v>
      </c>
      <c r="U522" s="157" t="s">
        <v>616</v>
      </c>
      <c r="V522" s="151" t="s">
        <v>617</v>
      </c>
      <c r="W522" s="126">
        <v>2</v>
      </c>
      <c r="X522" s="70">
        <f>Список!$C$215</f>
        <v>3839</v>
      </c>
      <c r="Y522" s="134"/>
      <c r="Z522" s="48"/>
      <c r="AA522" s="126"/>
      <c r="AB522" s="70"/>
      <c r="AC522" s="47"/>
      <c r="AD522" s="54"/>
      <c r="AE522" s="126"/>
      <c r="AF522" s="70"/>
    </row>
    <row r="523" spans="1:35" s="136" customFormat="1" ht="15.75" thickBot="1" x14ac:dyDescent="0.3">
      <c r="A523" s="198" t="s">
        <v>1074</v>
      </c>
      <c r="B523" s="3" t="s">
        <v>718</v>
      </c>
      <c r="C523" s="211" t="s">
        <v>107</v>
      </c>
      <c r="D523" s="135">
        <f t="shared" si="34"/>
        <v>29042</v>
      </c>
      <c r="E523" s="503">
        <v>41820.479999999996</v>
      </c>
      <c r="F523" t="s">
        <v>1816</v>
      </c>
      <c r="G523" s="347" t="e">
        <f>VLOOKUP(F523,#REF!,2,0)</f>
        <v>#REF!</v>
      </c>
      <c r="H523" s="501">
        <f t="shared" si="35"/>
        <v>66912.767999999996</v>
      </c>
      <c r="I523" s="117" t="s">
        <v>329</v>
      </c>
      <c r="J523" s="20" t="s">
        <v>547</v>
      </c>
      <c r="K523" s="266">
        <v>1</v>
      </c>
      <c r="L523" s="46">
        <f>Список!$C$14</f>
        <v>4511</v>
      </c>
      <c r="M523" s="117" t="s">
        <v>330</v>
      </c>
      <c r="N523" s="20" t="s">
        <v>547</v>
      </c>
      <c r="O523" s="211">
        <v>1</v>
      </c>
      <c r="P523" s="46">
        <f>Список!$C$15</f>
        <v>4511</v>
      </c>
      <c r="Q523" s="119" t="str">
        <f>Список!$A$204</f>
        <v>O.MOZ-147K</v>
      </c>
      <c r="R523" s="2" t="str">
        <f>Список!$B$204</f>
        <v>Комплект опор O-образных завершающих 147мм</v>
      </c>
      <c r="S523" s="213">
        <v>1</v>
      </c>
      <c r="T523" s="44">
        <f>Список!$C$204</f>
        <v>12342</v>
      </c>
      <c r="U523" s="119" t="s">
        <v>614</v>
      </c>
      <c r="V523" s="2" t="s">
        <v>615</v>
      </c>
      <c r="W523" s="127">
        <v>2</v>
      </c>
      <c r="X523" s="44">
        <f>Список!$C$214</f>
        <v>3839</v>
      </c>
      <c r="Y523" s="137"/>
      <c r="Z523" s="2"/>
      <c r="AA523" s="127"/>
      <c r="AB523" s="44"/>
      <c r="AC523" s="32"/>
      <c r="AD523" s="26"/>
      <c r="AE523" s="127"/>
      <c r="AF523" s="44"/>
      <c r="AG523" s="133"/>
      <c r="AI523" s="133"/>
    </row>
    <row r="524" spans="1:35" s="136" customFormat="1" ht="15.75" thickBot="1" x14ac:dyDescent="0.3">
      <c r="A524" s="198" t="s">
        <v>1075</v>
      </c>
      <c r="B524" s="3" t="s">
        <v>718</v>
      </c>
      <c r="C524" s="211" t="s">
        <v>109</v>
      </c>
      <c r="D524" s="135">
        <f t="shared" si="34"/>
        <v>32342</v>
      </c>
      <c r="E524" s="503">
        <v>46572.479999999996</v>
      </c>
      <c r="F524" t="s">
        <v>1817</v>
      </c>
      <c r="G524" s="347" t="e">
        <f>VLOOKUP(F524,#REF!,2,0)</f>
        <v>#REF!</v>
      </c>
      <c r="H524" s="501">
        <f t="shared" si="35"/>
        <v>74515.967999999993</v>
      </c>
      <c r="I524" s="117" t="s">
        <v>333</v>
      </c>
      <c r="J524" s="20" t="s">
        <v>547</v>
      </c>
      <c r="K524" s="266">
        <v>1</v>
      </c>
      <c r="L524" s="46">
        <f>Список!$C$16</f>
        <v>5136</v>
      </c>
      <c r="M524" s="117" t="s">
        <v>334</v>
      </c>
      <c r="N524" s="20" t="s">
        <v>547</v>
      </c>
      <c r="O524" s="211">
        <v>1</v>
      </c>
      <c r="P524" s="46">
        <f>Список!$C$17</f>
        <v>5136</v>
      </c>
      <c r="Q524" s="119" t="str">
        <f>Список!$A$206</f>
        <v>O.MOZ-163K</v>
      </c>
      <c r="R524" s="2" t="str">
        <f>Список!$B$206</f>
        <v>Комплект опор O-образных завершающих 163мм</v>
      </c>
      <c r="S524" s="213">
        <v>1</v>
      </c>
      <c r="T524" s="44">
        <f>Список!$C$206</f>
        <v>14392</v>
      </c>
      <c r="U524" s="119" t="s">
        <v>614</v>
      </c>
      <c r="V524" s="2" t="s">
        <v>615</v>
      </c>
      <c r="W524" s="127">
        <v>2</v>
      </c>
      <c r="X524" s="44">
        <f>Список!$C$214</f>
        <v>3839</v>
      </c>
      <c r="Y524" s="137"/>
      <c r="Z524" s="2"/>
      <c r="AA524" s="127"/>
      <c r="AB524" s="44"/>
      <c r="AC524" s="32"/>
      <c r="AD524" s="26"/>
      <c r="AE524" s="127"/>
      <c r="AF524" s="44"/>
      <c r="AG524" s="133"/>
      <c r="AI524" s="133"/>
    </row>
    <row r="525" spans="1:35" s="139" customFormat="1" ht="15.75" thickBot="1" x14ac:dyDescent="0.3">
      <c r="A525" s="199" t="s">
        <v>1076</v>
      </c>
      <c r="B525" s="11" t="s">
        <v>718</v>
      </c>
      <c r="C525" s="212" t="s">
        <v>110</v>
      </c>
      <c r="D525" s="138">
        <f t="shared" si="34"/>
        <v>33320</v>
      </c>
      <c r="E525" s="506">
        <v>47980.800000000003</v>
      </c>
      <c r="F525" t="s">
        <v>1818</v>
      </c>
      <c r="G525" s="347" t="e">
        <f>VLOOKUP(F525,#REF!,2,0)</f>
        <v>#REF!</v>
      </c>
      <c r="H525" s="501">
        <f t="shared" si="35"/>
        <v>76769.279999999999</v>
      </c>
      <c r="I525" s="118" t="s">
        <v>335</v>
      </c>
      <c r="J525" s="122" t="s">
        <v>547</v>
      </c>
      <c r="K525" s="267">
        <v>1</v>
      </c>
      <c r="L525" s="68">
        <f>Список!$C$18</f>
        <v>5625</v>
      </c>
      <c r="M525" s="118" t="s">
        <v>336</v>
      </c>
      <c r="N525" s="122" t="s">
        <v>547</v>
      </c>
      <c r="O525" s="212">
        <v>1</v>
      </c>
      <c r="P525" s="68">
        <f>Список!$C$19</f>
        <v>5625</v>
      </c>
      <c r="Q525" s="120" t="str">
        <f>Список!$A$206</f>
        <v>O.MOZ-163K</v>
      </c>
      <c r="R525" s="55" t="str">
        <f>Список!$B$206</f>
        <v>Комплект опор O-образных завершающих 163мм</v>
      </c>
      <c r="S525" s="214">
        <v>1</v>
      </c>
      <c r="T525" s="71">
        <f>Список!$C$206</f>
        <v>14392</v>
      </c>
      <c r="U525" s="120" t="s">
        <v>616</v>
      </c>
      <c r="V525" s="55" t="s">
        <v>617</v>
      </c>
      <c r="W525" s="128">
        <v>2</v>
      </c>
      <c r="X525" s="71">
        <f>Список!$C$215</f>
        <v>3839</v>
      </c>
      <c r="Y525" s="140"/>
      <c r="Z525" s="55"/>
      <c r="AA525" s="128"/>
      <c r="AB525" s="71"/>
      <c r="AC525" s="49"/>
      <c r="AD525" s="50"/>
      <c r="AE525" s="128"/>
      <c r="AF525" s="71"/>
      <c r="AG525" s="133"/>
      <c r="AI525" s="133"/>
    </row>
    <row r="526" spans="1:35" s="133" customFormat="1" ht="15.75" thickBot="1" x14ac:dyDescent="0.3">
      <c r="A526" s="197" t="s">
        <v>687</v>
      </c>
      <c r="B526" s="12" t="s">
        <v>895</v>
      </c>
      <c r="C526" s="210" t="s">
        <v>16</v>
      </c>
      <c r="D526" s="132">
        <f t="shared" si="34"/>
        <v>11172</v>
      </c>
      <c r="E526" s="502">
        <v>16087.68</v>
      </c>
      <c r="F526" t="s">
        <v>1819</v>
      </c>
      <c r="G526" s="347" t="e">
        <f>VLOOKUP(F526,#REF!,2,0)</f>
        <v>#REF!</v>
      </c>
      <c r="H526" s="501">
        <f t="shared" si="35"/>
        <v>25740.288</v>
      </c>
      <c r="I526" s="117" t="s">
        <v>294</v>
      </c>
      <c r="J526" s="54" t="s">
        <v>546</v>
      </c>
      <c r="K526" s="270">
        <v>1</v>
      </c>
      <c r="L526" s="66">
        <f>Список!$C$2</f>
        <v>2705</v>
      </c>
      <c r="M526" s="156" t="s">
        <v>756</v>
      </c>
      <c r="N526" s="48" t="s">
        <v>757</v>
      </c>
      <c r="O526" s="218">
        <v>1</v>
      </c>
      <c r="P526" s="70">
        <f>Список!$C$199</f>
        <v>4388</v>
      </c>
      <c r="Q526" s="235" t="s">
        <v>638</v>
      </c>
      <c r="R526" s="64" t="s">
        <v>639</v>
      </c>
      <c r="S526" s="215">
        <v>1</v>
      </c>
      <c r="T526" s="70">
        <f>Список!$C$226</f>
        <v>1054</v>
      </c>
      <c r="U526" s="156" t="s">
        <v>608</v>
      </c>
      <c r="V526" s="48" t="s">
        <v>609</v>
      </c>
      <c r="W526" s="126">
        <v>1</v>
      </c>
      <c r="X526" s="70">
        <f>Список!$C$211</f>
        <v>3025</v>
      </c>
      <c r="Y526" s="134"/>
      <c r="Z526" s="48"/>
      <c r="AA526" s="126"/>
      <c r="AB526" s="70"/>
      <c r="AC526" s="47"/>
      <c r="AD526" s="54"/>
      <c r="AE526" s="126"/>
      <c r="AF526" s="70"/>
    </row>
    <row r="527" spans="1:35" s="136" customFormat="1" ht="15.75" thickBot="1" x14ac:dyDescent="0.3">
      <c r="A527" s="198" t="s">
        <v>688</v>
      </c>
      <c r="B527" s="4" t="s">
        <v>895</v>
      </c>
      <c r="C527" s="211" t="s">
        <v>17</v>
      </c>
      <c r="D527" s="135">
        <f t="shared" si="34"/>
        <v>11430</v>
      </c>
      <c r="E527" s="503">
        <v>16459.2</v>
      </c>
      <c r="F527" t="s">
        <v>1820</v>
      </c>
      <c r="G527" s="347" t="e">
        <f>VLOOKUP(F527,#REF!,2,0)</f>
        <v>#REF!</v>
      </c>
      <c r="H527" s="501">
        <f t="shared" si="35"/>
        <v>26334.720000000001</v>
      </c>
      <c r="I527" s="117" t="s">
        <v>297</v>
      </c>
      <c r="J527" s="2" t="s">
        <v>546</v>
      </c>
      <c r="K527" s="268">
        <v>1</v>
      </c>
      <c r="L527" s="45">
        <f>Список!$C$3</f>
        <v>2866</v>
      </c>
      <c r="M527" s="119" t="s">
        <v>756</v>
      </c>
      <c r="N527" s="2" t="s">
        <v>757</v>
      </c>
      <c r="O527" s="221">
        <v>1</v>
      </c>
      <c r="P527" s="44">
        <f>Список!$C$199</f>
        <v>4388</v>
      </c>
      <c r="Q527" s="232" t="s">
        <v>638</v>
      </c>
      <c r="R527" s="36" t="s">
        <v>639</v>
      </c>
      <c r="S527" s="213">
        <v>1</v>
      </c>
      <c r="T527" s="44">
        <f>Список!$C$226</f>
        <v>1054</v>
      </c>
      <c r="U527" s="119" t="s">
        <v>610</v>
      </c>
      <c r="V527" s="2" t="s">
        <v>611</v>
      </c>
      <c r="W527" s="127">
        <v>1</v>
      </c>
      <c r="X527" s="44">
        <f>Список!$C$212</f>
        <v>3122</v>
      </c>
      <c r="Y527" s="137"/>
      <c r="Z527" s="2"/>
      <c r="AA527" s="127"/>
      <c r="AB527" s="44"/>
      <c r="AC527" s="32"/>
      <c r="AD527" s="26"/>
      <c r="AE527" s="127"/>
      <c r="AF527" s="44"/>
      <c r="AG527" s="133"/>
      <c r="AI527" s="133"/>
    </row>
    <row r="528" spans="1:35" s="136" customFormat="1" ht="15.75" thickBot="1" x14ac:dyDescent="0.3">
      <c r="A528" s="198" t="s">
        <v>689</v>
      </c>
      <c r="B528" s="4" t="s">
        <v>895</v>
      </c>
      <c r="C528" s="211" t="s">
        <v>18</v>
      </c>
      <c r="D528" s="135">
        <f t="shared" si="34"/>
        <v>11785</v>
      </c>
      <c r="E528" s="503">
        <v>16970.400000000001</v>
      </c>
      <c r="F528" t="s">
        <v>1821</v>
      </c>
      <c r="G528" s="347" t="e">
        <f>VLOOKUP(F528,#REF!,2,0)</f>
        <v>#REF!</v>
      </c>
      <c r="H528" s="501">
        <f t="shared" si="35"/>
        <v>27152.639999999999</v>
      </c>
      <c r="I528" s="117" t="s">
        <v>299</v>
      </c>
      <c r="J528" s="2" t="s">
        <v>546</v>
      </c>
      <c r="K528" s="268">
        <v>1</v>
      </c>
      <c r="L528" s="45">
        <f>Список!$C$4</f>
        <v>2832</v>
      </c>
      <c r="M528" s="119" t="s">
        <v>756</v>
      </c>
      <c r="N528" s="2" t="s">
        <v>757</v>
      </c>
      <c r="O528" s="221">
        <v>1</v>
      </c>
      <c r="P528" s="44">
        <f>Список!$C$199</f>
        <v>4388</v>
      </c>
      <c r="Q528" s="232" t="s">
        <v>638</v>
      </c>
      <c r="R528" s="36" t="s">
        <v>639</v>
      </c>
      <c r="S528" s="213">
        <v>1</v>
      </c>
      <c r="T528" s="44">
        <f>Список!$C$226</f>
        <v>1054</v>
      </c>
      <c r="U528" s="119" t="s">
        <v>612</v>
      </c>
      <c r="V528" s="2" t="s">
        <v>613</v>
      </c>
      <c r="W528" s="127">
        <v>1</v>
      </c>
      <c r="X528" s="44">
        <f>Список!$C$213</f>
        <v>3511</v>
      </c>
      <c r="Y528" s="137"/>
      <c r="Z528" s="2"/>
      <c r="AA528" s="127"/>
      <c r="AB528" s="44"/>
      <c r="AC528" s="32"/>
      <c r="AD528" s="26"/>
      <c r="AE528" s="127"/>
      <c r="AF528" s="44"/>
      <c r="AG528" s="133"/>
      <c r="AI528" s="133"/>
    </row>
    <row r="529" spans="1:35" s="136" customFormat="1" ht="15.75" thickBot="1" x14ac:dyDescent="0.3">
      <c r="A529" s="198" t="s">
        <v>690</v>
      </c>
      <c r="B529" s="4" t="s">
        <v>895</v>
      </c>
      <c r="C529" s="211" t="s">
        <v>19</v>
      </c>
      <c r="D529" s="135">
        <f t="shared" si="34"/>
        <v>12781</v>
      </c>
      <c r="E529" s="503">
        <v>18404.64</v>
      </c>
      <c r="F529" t="s">
        <v>1822</v>
      </c>
      <c r="G529" s="347" t="e">
        <f>VLOOKUP(F529,#REF!,2,0)</f>
        <v>#REF!</v>
      </c>
      <c r="H529" s="501">
        <f t="shared" si="35"/>
        <v>29447.423999999999</v>
      </c>
      <c r="I529" s="117" t="s">
        <v>301</v>
      </c>
      <c r="J529" s="2" t="s">
        <v>546</v>
      </c>
      <c r="K529" s="268">
        <v>1</v>
      </c>
      <c r="L529" s="45">
        <f>Список!$C$5</f>
        <v>3500</v>
      </c>
      <c r="M529" s="119" t="s">
        <v>756</v>
      </c>
      <c r="N529" s="2" t="s">
        <v>757</v>
      </c>
      <c r="O529" s="221">
        <v>1</v>
      </c>
      <c r="P529" s="44">
        <f>Список!$C$199</f>
        <v>4388</v>
      </c>
      <c r="Q529" s="232" t="s">
        <v>638</v>
      </c>
      <c r="R529" s="36" t="s">
        <v>639</v>
      </c>
      <c r="S529" s="213">
        <v>1</v>
      </c>
      <c r="T529" s="44">
        <f>Список!$C$226</f>
        <v>1054</v>
      </c>
      <c r="U529" s="119" t="s">
        <v>614</v>
      </c>
      <c r="V529" s="2" t="s">
        <v>615</v>
      </c>
      <c r="W529" s="127">
        <v>1</v>
      </c>
      <c r="X529" s="44">
        <f>Список!$C$214</f>
        <v>3839</v>
      </c>
      <c r="Y529" s="137"/>
      <c r="Z529" s="2"/>
      <c r="AA529" s="127"/>
      <c r="AB529" s="44"/>
      <c r="AC529" s="32"/>
      <c r="AD529" s="26"/>
      <c r="AE529" s="127"/>
      <c r="AF529" s="44"/>
      <c r="AG529" s="133"/>
      <c r="AI529" s="133"/>
    </row>
    <row r="530" spans="1:35" s="136" customFormat="1" ht="15.75" thickBot="1" x14ac:dyDescent="0.3">
      <c r="A530" s="198" t="s">
        <v>691</v>
      </c>
      <c r="B530" s="4" t="s">
        <v>895</v>
      </c>
      <c r="C530" s="211" t="s">
        <v>20</v>
      </c>
      <c r="D530" s="135">
        <f t="shared" si="34"/>
        <v>13044</v>
      </c>
      <c r="E530" s="503">
        <v>18783.36</v>
      </c>
      <c r="F530" t="s">
        <v>1823</v>
      </c>
      <c r="G530" s="347" t="e">
        <f>VLOOKUP(F530,#REF!,2,0)</f>
        <v>#REF!</v>
      </c>
      <c r="H530" s="501">
        <f t="shared" si="35"/>
        <v>30053.376</v>
      </c>
      <c r="I530" s="117" t="s">
        <v>303</v>
      </c>
      <c r="J530" s="2" t="s">
        <v>546</v>
      </c>
      <c r="K530" s="268">
        <v>1</v>
      </c>
      <c r="L530" s="45">
        <f>Список!$C$6</f>
        <v>3763</v>
      </c>
      <c r="M530" s="119" t="s">
        <v>756</v>
      </c>
      <c r="N530" s="2" t="s">
        <v>757</v>
      </c>
      <c r="O530" s="221">
        <v>1</v>
      </c>
      <c r="P530" s="44">
        <f>Список!$C$199</f>
        <v>4388</v>
      </c>
      <c r="Q530" s="232" t="s">
        <v>638</v>
      </c>
      <c r="R530" s="36" t="s">
        <v>639</v>
      </c>
      <c r="S530" s="213">
        <v>1</v>
      </c>
      <c r="T530" s="44">
        <f>Список!$C$226</f>
        <v>1054</v>
      </c>
      <c r="U530" s="158" t="s">
        <v>616</v>
      </c>
      <c r="V530" s="153" t="s">
        <v>617</v>
      </c>
      <c r="W530" s="127">
        <v>1</v>
      </c>
      <c r="X530" s="44">
        <f>Список!$C$215</f>
        <v>3839</v>
      </c>
      <c r="Y530" s="137"/>
      <c r="Z530" s="2"/>
      <c r="AA530" s="127"/>
      <c r="AB530" s="44"/>
      <c r="AC530" s="32"/>
      <c r="AD530" s="26"/>
      <c r="AE530" s="127"/>
      <c r="AF530" s="44"/>
      <c r="AG530" s="133"/>
      <c r="AI530" s="133"/>
    </row>
    <row r="531" spans="1:35" s="136" customFormat="1" ht="15.75" thickBot="1" x14ac:dyDescent="0.3">
      <c r="A531" s="198" t="s">
        <v>692</v>
      </c>
      <c r="B531" s="4" t="s">
        <v>895</v>
      </c>
      <c r="C531" s="211" t="s">
        <v>21</v>
      </c>
      <c r="D531" s="135">
        <f t="shared" si="34"/>
        <v>11102</v>
      </c>
      <c r="E531" s="503">
        <v>15986.880000000001</v>
      </c>
      <c r="F531" t="s">
        <v>1824</v>
      </c>
      <c r="G531" s="347" t="e">
        <f>VLOOKUP(F531,#REF!,2,0)</f>
        <v>#REF!</v>
      </c>
      <c r="H531" s="501">
        <f t="shared" si="35"/>
        <v>25579.008000000002</v>
      </c>
      <c r="I531" s="117" t="s">
        <v>305</v>
      </c>
      <c r="J531" s="2" t="s">
        <v>546</v>
      </c>
      <c r="K531" s="268">
        <v>1</v>
      </c>
      <c r="L531" s="45">
        <f>Список!$C$7</f>
        <v>2635</v>
      </c>
      <c r="M531" s="119" t="s">
        <v>758</v>
      </c>
      <c r="N531" s="2" t="s">
        <v>759</v>
      </c>
      <c r="O531" s="221">
        <v>1</v>
      </c>
      <c r="P531" s="44">
        <f>Список!$C$201</f>
        <v>4388</v>
      </c>
      <c r="Q531" s="232" t="s">
        <v>638</v>
      </c>
      <c r="R531" s="36" t="s">
        <v>639</v>
      </c>
      <c r="S531" s="213">
        <v>1</v>
      </c>
      <c r="T531" s="44">
        <f>Список!$C$226</f>
        <v>1054</v>
      </c>
      <c r="U531" s="119" t="s">
        <v>608</v>
      </c>
      <c r="V531" s="2" t="s">
        <v>609</v>
      </c>
      <c r="W531" s="127">
        <v>1</v>
      </c>
      <c r="X531" s="44">
        <f>Список!$C$211</f>
        <v>3025</v>
      </c>
      <c r="Y531" s="137"/>
      <c r="Z531" s="2"/>
      <c r="AA531" s="127"/>
      <c r="AB531" s="44"/>
      <c r="AC531" s="32"/>
      <c r="AD531" s="26"/>
      <c r="AE531" s="127"/>
      <c r="AF531" s="44"/>
      <c r="AG531" s="133"/>
      <c r="AI531" s="133"/>
    </row>
    <row r="532" spans="1:35" s="136" customFormat="1" ht="15.75" thickBot="1" x14ac:dyDescent="0.3">
      <c r="A532" s="198" t="s">
        <v>693</v>
      </c>
      <c r="B532" s="4" t="s">
        <v>895</v>
      </c>
      <c r="C532" s="211" t="s">
        <v>22</v>
      </c>
      <c r="D532" s="135">
        <f t="shared" si="34"/>
        <v>11570</v>
      </c>
      <c r="E532" s="503">
        <v>16660.8</v>
      </c>
      <c r="F532" t="s">
        <v>1825</v>
      </c>
      <c r="G532" s="347" t="e">
        <f>VLOOKUP(F532,#REF!,2,0)</f>
        <v>#REF!</v>
      </c>
      <c r="H532" s="501">
        <f t="shared" si="35"/>
        <v>26657.279999999999</v>
      </c>
      <c r="I532" s="117" t="s">
        <v>307</v>
      </c>
      <c r="J532" s="2" t="s">
        <v>546</v>
      </c>
      <c r="K532" s="268">
        <v>1</v>
      </c>
      <c r="L532" s="45">
        <f>Список!$C$8</f>
        <v>3006</v>
      </c>
      <c r="M532" s="119" t="s">
        <v>758</v>
      </c>
      <c r="N532" s="2" t="s">
        <v>759</v>
      </c>
      <c r="O532" s="221">
        <v>1</v>
      </c>
      <c r="P532" s="44">
        <f>Список!$C$201</f>
        <v>4388</v>
      </c>
      <c r="Q532" s="232" t="s">
        <v>638</v>
      </c>
      <c r="R532" s="36" t="s">
        <v>639</v>
      </c>
      <c r="S532" s="213">
        <v>1</v>
      </c>
      <c r="T532" s="44">
        <f>Список!$C$226</f>
        <v>1054</v>
      </c>
      <c r="U532" s="119" t="s">
        <v>610</v>
      </c>
      <c r="V532" s="2" t="s">
        <v>611</v>
      </c>
      <c r="W532" s="127">
        <v>1</v>
      </c>
      <c r="X532" s="44">
        <f>Список!$C$212</f>
        <v>3122</v>
      </c>
      <c r="Y532" s="137"/>
      <c r="Z532" s="2"/>
      <c r="AA532" s="127"/>
      <c r="AB532" s="44"/>
      <c r="AC532" s="32"/>
      <c r="AD532" s="26"/>
      <c r="AE532" s="127"/>
      <c r="AF532" s="44"/>
      <c r="AG532" s="133"/>
      <c r="AI532" s="133"/>
    </row>
    <row r="533" spans="1:35" s="136" customFormat="1" ht="15.75" thickBot="1" x14ac:dyDescent="0.3">
      <c r="A533" s="198" t="s">
        <v>694</v>
      </c>
      <c r="B533" s="4" t="s">
        <v>895</v>
      </c>
      <c r="C533" s="211" t="s">
        <v>23</v>
      </c>
      <c r="D533" s="135">
        <f t="shared" si="34"/>
        <v>12331</v>
      </c>
      <c r="E533" s="503">
        <v>17756.64</v>
      </c>
      <c r="F533" t="s">
        <v>1826</v>
      </c>
      <c r="G533" s="347" t="e">
        <f>VLOOKUP(F533,#REF!,2,0)</f>
        <v>#REF!</v>
      </c>
      <c r="H533" s="501">
        <f t="shared" si="35"/>
        <v>28410.623999999996</v>
      </c>
      <c r="I533" s="117" t="s">
        <v>308</v>
      </c>
      <c r="J533" s="2" t="s">
        <v>546</v>
      </c>
      <c r="K533" s="268">
        <v>1</v>
      </c>
      <c r="L533" s="45">
        <f>Список!$C$9</f>
        <v>3378</v>
      </c>
      <c r="M533" s="119" t="s">
        <v>758</v>
      </c>
      <c r="N533" s="2" t="s">
        <v>759</v>
      </c>
      <c r="O533" s="221">
        <v>1</v>
      </c>
      <c r="P533" s="44">
        <f>Список!$C$201</f>
        <v>4388</v>
      </c>
      <c r="Q533" s="232" t="s">
        <v>638</v>
      </c>
      <c r="R533" s="36" t="s">
        <v>639</v>
      </c>
      <c r="S533" s="213">
        <v>1</v>
      </c>
      <c r="T533" s="44">
        <f>Список!$C$226</f>
        <v>1054</v>
      </c>
      <c r="U533" s="119" t="s">
        <v>612</v>
      </c>
      <c r="V533" s="2" t="s">
        <v>613</v>
      </c>
      <c r="W533" s="127">
        <v>1</v>
      </c>
      <c r="X533" s="44">
        <f>Список!$C$213</f>
        <v>3511</v>
      </c>
      <c r="Y533" s="137"/>
      <c r="Z533" s="2"/>
      <c r="AA533" s="127"/>
      <c r="AB533" s="44"/>
      <c r="AC533" s="32"/>
      <c r="AD533" s="26"/>
      <c r="AE533" s="127"/>
      <c r="AF533" s="44"/>
      <c r="AG533" s="133"/>
      <c r="AI533" s="133"/>
    </row>
    <row r="534" spans="1:35" s="136" customFormat="1" ht="15.75" thickBot="1" x14ac:dyDescent="0.3">
      <c r="A534" s="198" t="s">
        <v>695</v>
      </c>
      <c r="B534" s="4" t="s">
        <v>895</v>
      </c>
      <c r="C534" s="211" t="s">
        <v>24</v>
      </c>
      <c r="D534" s="135">
        <f t="shared" si="34"/>
        <v>13027</v>
      </c>
      <c r="E534" s="503">
        <v>18758.88</v>
      </c>
      <c r="F534" t="s">
        <v>1827</v>
      </c>
      <c r="G534" s="347" t="e">
        <f>VLOOKUP(F534,#REF!,2,0)</f>
        <v>#REF!</v>
      </c>
      <c r="H534" s="501">
        <f t="shared" si="35"/>
        <v>30014.207999999999</v>
      </c>
      <c r="I534" s="117" t="s">
        <v>309</v>
      </c>
      <c r="J534" s="2" t="s">
        <v>546</v>
      </c>
      <c r="K534" s="268">
        <v>1</v>
      </c>
      <c r="L534" s="45">
        <f>Список!$C$10</f>
        <v>3746</v>
      </c>
      <c r="M534" s="119" t="s">
        <v>758</v>
      </c>
      <c r="N534" s="2" t="s">
        <v>759</v>
      </c>
      <c r="O534" s="221">
        <v>1</v>
      </c>
      <c r="P534" s="44">
        <f>Список!$C$201</f>
        <v>4388</v>
      </c>
      <c r="Q534" s="232" t="s">
        <v>638</v>
      </c>
      <c r="R534" s="36" t="s">
        <v>639</v>
      </c>
      <c r="S534" s="213">
        <v>1</v>
      </c>
      <c r="T534" s="44">
        <f>Список!$C$226</f>
        <v>1054</v>
      </c>
      <c r="U534" s="119" t="s">
        <v>614</v>
      </c>
      <c r="V534" s="2" t="s">
        <v>615</v>
      </c>
      <c r="W534" s="127">
        <v>1</v>
      </c>
      <c r="X534" s="44">
        <f>Список!$C$214</f>
        <v>3839</v>
      </c>
      <c r="Y534" s="137"/>
      <c r="Z534" s="2"/>
      <c r="AA534" s="127"/>
      <c r="AB534" s="44"/>
      <c r="AC534" s="32"/>
      <c r="AD534" s="26"/>
      <c r="AE534" s="127"/>
      <c r="AF534" s="44"/>
      <c r="AG534" s="133"/>
      <c r="AI534" s="133"/>
    </row>
    <row r="535" spans="1:35" s="139" customFormat="1" ht="15.75" thickBot="1" x14ac:dyDescent="0.3">
      <c r="A535" s="199" t="s">
        <v>696</v>
      </c>
      <c r="B535" s="13" t="s">
        <v>895</v>
      </c>
      <c r="C535" s="212" t="s">
        <v>25</v>
      </c>
      <c r="D535" s="138">
        <f t="shared" si="34"/>
        <v>13401</v>
      </c>
      <c r="E535" s="506">
        <v>19297.439999999999</v>
      </c>
      <c r="F535" t="s">
        <v>1828</v>
      </c>
      <c r="G535" s="347" t="e">
        <f>VLOOKUP(F535,#REF!,2,0)</f>
        <v>#REF!</v>
      </c>
      <c r="H535" s="501">
        <f t="shared" si="35"/>
        <v>30875.903999999995</v>
      </c>
      <c r="I535" s="117" t="s">
        <v>310</v>
      </c>
      <c r="J535" s="55" t="s">
        <v>546</v>
      </c>
      <c r="K535" s="269">
        <v>1</v>
      </c>
      <c r="L535" s="67">
        <f>Список!$C$11</f>
        <v>4120</v>
      </c>
      <c r="M535" s="120" t="s">
        <v>758</v>
      </c>
      <c r="N535" s="55" t="s">
        <v>759</v>
      </c>
      <c r="O535" s="214">
        <v>1</v>
      </c>
      <c r="P535" s="71">
        <f>Список!$C$201</f>
        <v>4388</v>
      </c>
      <c r="Q535" s="233" t="s">
        <v>638</v>
      </c>
      <c r="R535" s="65" t="s">
        <v>639</v>
      </c>
      <c r="S535" s="214">
        <v>1</v>
      </c>
      <c r="T535" s="71">
        <f>Список!$C$226</f>
        <v>1054</v>
      </c>
      <c r="U535" s="120" t="s">
        <v>616</v>
      </c>
      <c r="V535" s="55" t="s">
        <v>617</v>
      </c>
      <c r="W535" s="128">
        <v>1</v>
      </c>
      <c r="X535" s="71">
        <f>Список!$C$215</f>
        <v>3839</v>
      </c>
      <c r="Y535" s="140"/>
      <c r="Z535" s="55"/>
      <c r="AA535" s="128"/>
      <c r="AB535" s="71"/>
      <c r="AC535" s="49"/>
      <c r="AD535" s="50"/>
      <c r="AE535" s="128"/>
      <c r="AF535" s="71"/>
      <c r="AG535" s="133"/>
      <c r="AI535" s="133"/>
    </row>
    <row r="536" spans="1:35" s="133" customFormat="1" ht="15.75" thickBot="1" x14ac:dyDescent="0.3">
      <c r="A536" s="197" t="s">
        <v>1077</v>
      </c>
      <c r="B536" s="12" t="s">
        <v>896</v>
      </c>
      <c r="C536" s="210" t="s">
        <v>72</v>
      </c>
      <c r="D536" s="132">
        <f t="shared" si="34"/>
        <v>19740</v>
      </c>
      <c r="E536" s="502">
        <v>28425.599999999999</v>
      </c>
      <c r="F536" t="s">
        <v>1829</v>
      </c>
      <c r="G536" s="347" t="e">
        <f>VLOOKUP(F536,#REF!,2,0)</f>
        <v>#REF!</v>
      </c>
      <c r="H536" s="501">
        <f t="shared" si="35"/>
        <v>45480.959999999992</v>
      </c>
      <c r="I536" s="117" t="s">
        <v>294</v>
      </c>
      <c r="J536" s="54" t="s">
        <v>546</v>
      </c>
      <c r="K536" s="270">
        <v>2</v>
      </c>
      <c r="L536" s="66">
        <f>Список!$C$2</f>
        <v>2705</v>
      </c>
      <c r="M536" s="156" t="s">
        <v>760</v>
      </c>
      <c r="N536" s="48" t="s">
        <v>761</v>
      </c>
      <c r="O536" s="215">
        <v>1</v>
      </c>
      <c r="P536" s="70">
        <f>Список!$C$203</f>
        <v>6172</v>
      </c>
      <c r="Q536" s="235" t="s">
        <v>638</v>
      </c>
      <c r="R536" s="64" t="s">
        <v>639</v>
      </c>
      <c r="S536" s="215">
        <v>2</v>
      </c>
      <c r="T536" s="70">
        <f>Список!$C$226</f>
        <v>1054</v>
      </c>
      <c r="U536" s="156" t="s">
        <v>608</v>
      </c>
      <c r="V536" s="48" t="s">
        <v>609</v>
      </c>
      <c r="W536" s="126">
        <v>2</v>
      </c>
      <c r="X536" s="70">
        <f>Список!$C$211</f>
        <v>3025</v>
      </c>
      <c r="Y536" s="134"/>
      <c r="Z536" s="48"/>
      <c r="AA536" s="126"/>
      <c r="AB536" s="70"/>
      <c r="AC536" s="47"/>
      <c r="AD536" s="54"/>
      <c r="AE536" s="126"/>
      <c r="AF536" s="70"/>
    </row>
    <row r="537" spans="1:35" s="136" customFormat="1" ht="15.75" thickBot="1" x14ac:dyDescent="0.3">
      <c r="A537" s="198" t="s">
        <v>1078</v>
      </c>
      <c r="B537" s="4" t="s">
        <v>896</v>
      </c>
      <c r="C537" s="211" t="s">
        <v>73</v>
      </c>
      <c r="D537" s="135">
        <f t="shared" si="34"/>
        <v>20256</v>
      </c>
      <c r="E537" s="503">
        <v>29168.639999999999</v>
      </c>
      <c r="F537" t="s">
        <v>1830</v>
      </c>
      <c r="G537" s="347" t="e">
        <f>VLOOKUP(F537,#REF!,2,0)</f>
        <v>#REF!</v>
      </c>
      <c r="H537" s="501">
        <f t="shared" si="35"/>
        <v>46669.823999999993</v>
      </c>
      <c r="I537" s="117" t="s">
        <v>297</v>
      </c>
      <c r="J537" s="2" t="s">
        <v>546</v>
      </c>
      <c r="K537" s="268">
        <v>2</v>
      </c>
      <c r="L537" s="45">
        <f>Список!$C$3</f>
        <v>2866</v>
      </c>
      <c r="M537" s="119" t="s">
        <v>760</v>
      </c>
      <c r="N537" s="2" t="s">
        <v>761</v>
      </c>
      <c r="O537" s="213">
        <v>1</v>
      </c>
      <c r="P537" s="44">
        <f>Список!$C$203</f>
        <v>6172</v>
      </c>
      <c r="Q537" s="232" t="s">
        <v>638</v>
      </c>
      <c r="R537" s="36" t="s">
        <v>639</v>
      </c>
      <c r="S537" s="213">
        <v>2</v>
      </c>
      <c r="T537" s="44">
        <f>Список!$C$226</f>
        <v>1054</v>
      </c>
      <c r="U537" s="119" t="s">
        <v>610</v>
      </c>
      <c r="V537" s="2" t="s">
        <v>611</v>
      </c>
      <c r="W537" s="127">
        <v>2</v>
      </c>
      <c r="X537" s="44">
        <f>Список!$C$212</f>
        <v>3122</v>
      </c>
      <c r="Y537" s="137"/>
      <c r="Z537" s="2"/>
      <c r="AA537" s="127"/>
      <c r="AB537" s="44"/>
      <c r="AC537" s="32"/>
      <c r="AD537" s="26"/>
      <c r="AE537" s="127"/>
      <c r="AF537" s="44"/>
      <c r="AG537" s="133"/>
      <c r="AI537" s="133"/>
    </row>
    <row r="538" spans="1:35" s="136" customFormat="1" ht="15.75" thickBot="1" x14ac:dyDescent="0.3">
      <c r="A538" s="198" t="s">
        <v>1079</v>
      </c>
      <c r="B538" s="4" t="s">
        <v>896</v>
      </c>
      <c r="C538" s="211" t="s">
        <v>74</v>
      </c>
      <c r="D538" s="135">
        <f t="shared" si="34"/>
        <v>20966</v>
      </c>
      <c r="E538" s="503">
        <v>30191.040000000001</v>
      </c>
      <c r="F538" t="s">
        <v>1831</v>
      </c>
      <c r="G538" s="347" t="e">
        <f>VLOOKUP(F538,#REF!,2,0)</f>
        <v>#REF!</v>
      </c>
      <c r="H538" s="501">
        <f t="shared" si="35"/>
        <v>48305.664000000004</v>
      </c>
      <c r="I538" s="117" t="s">
        <v>299</v>
      </c>
      <c r="J538" s="2" t="s">
        <v>546</v>
      </c>
      <c r="K538" s="268">
        <v>2</v>
      </c>
      <c r="L538" s="45">
        <f>Список!$C$4</f>
        <v>2832</v>
      </c>
      <c r="M538" s="119" t="s">
        <v>760</v>
      </c>
      <c r="N538" s="2" t="s">
        <v>761</v>
      </c>
      <c r="O538" s="213">
        <v>1</v>
      </c>
      <c r="P538" s="44">
        <f>Список!$C$203</f>
        <v>6172</v>
      </c>
      <c r="Q538" s="232" t="s">
        <v>638</v>
      </c>
      <c r="R538" s="36" t="s">
        <v>639</v>
      </c>
      <c r="S538" s="213">
        <v>2</v>
      </c>
      <c r="T538" s="44">
        <f>Список!$C$226</f>
        <v>1054</v>
      </c>
      <c r="U538" s="119" t="s">
        <v>612</v>
      </c>
      <c r="V538" s="2" t="s">
        <v>613</v>
      </c>
      <c r="W538" s="127">
        <v>2</v>
      </c>
      <c r="X538" s="44">
        <f>Список!$C$213</f>
        <v>3511</v>
      </c>
      <c r="Y538" s="137"/>
      <c r="Z538" s="2"/>
      <c r="AA538" s="127"/>
      <c r="AB538" s="44"/>
      <c r="AC538" s="32"/>
      <c r="AD538" s="26"/>
      <c r="AE538" s="127"/>
      <c r="AF538" s="44"/>
      <c r="AG538" s="133"/>
      <c r="AI538" s="133"/>
    </row>
    <row r="539" spans="1:35" s="136" customFormat="1" ht="15.75" thickBot="1" x14ac:dyDescent="0.3">
      <c r="A539" s="198" t="s">
        <v>1080</v>
      </c>
      <c r="B539" s="4" t="s">
        <v>896</v>
      </c>
      <c r="C539" s="211" t="s">
        <v>75</v>
      </c>
      <c r="D539" s="135">
        <f t="shared" si="34"/>
        <v>22958</v>
      </c>
      <c r="E539" s="503">
        <v>33059.520000000004</v>
      </c>
      <c r="F539" t="s">
        <v>1832</v>
      </c>
      <c r="G539" s="347" t="e">
        <f>VLOOKUP(F539,#REF!,2,0)</f>
        <v>#REF!</v>
      </c>
      <c r="H539" s="501">
        <f t="shared" si="35"/>
        <v>52895.232000000004</v>
      </c>
      <c r="I539" s="117" t="s">
        <v>301</v>
      </c>
      <c r="J539" s="2" t="s">
        <v>546</v>
      </c>
      <c r="K539" s="268">
        <v>2</v>
      </c>
      <c r="L539" s="45">
        <f>Список!$C$5</f>
        <v>3500</v>
      </c>
      <c r="M539" s="119" t="s">
        <v>760</v>
      </c>
      <c r="N539" s="2" t="s">
        <v>761</v>
      </c>
      <c r="O539" s="213">
        <v>1</v>
      </c>
      <c r="P539" s="44">
        <f>Список!$C$203</f>
        <v>6172</v>
      </c>
      <c r="Q539" s="232" t="s">
        <v>638</v>
      </c>
      <c r="R539" s="36" t="s">
        <v>639</v>
      </c>
      <c r="S539" s="213">
        <v>2</v>
      </c>
      <c r="T539" s="44">
        <f>Список!$C$226</f>
        <v>1054</v>
      </c>
      <c r="U539" s="119" t="s">
        <v>614</v>
      </c>
      <c r="V539" s="2" t="s">
        <v>615</v>
      </c>
      <c r="W539" s="127">
        <v>2</v>
      </c>
      <c r="X539" s="44">
        <f>Список!$C$214</f>
        <v>3839</v>
      </c>
      <c r="Y539" s="137"/>
      <c r="Z539" s="2"/>
      <c r="AA539" s="127"/>
      <c r="AB539" s="44"/>
      <c r="AC539" s="32"/>
      <c r="AD539" s="26"/>
      <c r="AE539" s="127"/>
      <c r="AF539" s="44"/>
      <c r="AG539" s="133"/>
      <c r="AI539" s="133"/>
    </row>
    <row r="540" spans="1:35" s="136" customFormat="1" ht="15.75" thickBot="1" x14ac:dyDescent="0.3">
      <c r="A540" s="198" t="s">
        <v>1081</v>
      </c>
      <c r="B540" s="4" t="s">
        <v>896</v>
      </c>
      <c r="C540" s="211" t="s">
        <v>76</v>
      </c>
      <c r="D540" s="135">
        <f t="shared" si="34"/>
        <v>23484</v>
      </c>
      <c r="E540" s="503">
        <v>33816.960000000006</v>
      </c>
      <c r="F540" t="s">
        <v>1833</v>
      </c>
      <c r="G540" s="347" t="e">
        <f>VLOOKUP(F540,#REF!,2,0)</f>
        <v>#REF!</v>
      </c>
      <c r="H540" s="501">
        <f t="shared" si="35"/>
        <v>54107.136000000013</v>
      </c>
      <c r="I540" s="117" t="s">
        <v>303</v>
      </c>
      <c r="J540" s="2" t="s">
        <v>546</v>
      </c>
      <c r="K540" s="268">
        <v>2</v>
      </c>
      <c r="L540" s="45">
        <f>Список!$C$6</f>
        <v>3763</v>
      </c>
      <c r="M540" s="119" t="s">
        <v>760</v>
      </c>
      <c r="N540" s="2" t="s">
        <v>761</v>
      </c>
      <c r="O540" s="213">
        <v>1</v>
      </c>
      <c r="P540" s="44">
        <f>Список!$C$203</f>
        <v>6172</v>
      </c>
      <c r="Q540" s="232" t="s">
        <v>638</v>
      </c>
      <c r="R540" s="36" t="s">
        <v>639</v>
      </c>
      <c r="S540" s="213">
        <v>2</v>
      </c>
      <c r="T540" s="44">
        <f>Список!$C$226</f>
        <v>1054</v>
      </c>
      <c r="U540" s="158" t="s">
        <v>616</v>
      </c>
      <c r="V540" s="153" t="s">
        <v>617</v>
      </c>
      <c r="W540" s="127">
        <v>2</v>
      </c>
      <c r="X540" s="44">
        <f>Список!$C$215</f>
        <v>3839</v>
      </c>
      <c r="Y540" s="137"/>
      <c r="Z540" s="2"/>
      <c r="AA540" s="127"/>
      <c r="AB540" s="44"/>
      <c r="AC540" s="32"/>
      <c r="AD540" s="26"/>
      <c r="AE540" s="127"/>
      <c r="AF540" s="44"/>
      <c r="AG540" s="133"/>
      <c r="AI540" s="133"/>
    </row>
    <row r="541" spans="1:35" s="136" customFormat="1" ht="15.75" thickBot="1" x14ac:dyDescent="0.3">
      <c r="A541" s="198" t="s">
        <v>1082</v>
      </c>
      <c r="B541" s="4" t="s">
        <v>896</v>
      </c>
      <c r="C541" s="211" t="s">
        <v>77</v>
      </c>
      <c r="D541" s="135">
        <f t="shared" si="34"/>
        <v>20626</v>
      </c>
      <c r="E541" s="503">
        <v>29701.440000000002</v>
      </c>
      <c r="F541" t="s">
        <v>1834</v>
      </c>
      <c r="G541" s="347" t="e">
        <f>VLOOKUP(F541,#REF!,2,0)</f>
        <v>#REF!</v>
      </c>
      <c r="H541" s="501">
        <f t="shared" si="35"/>
        <v>47522.304000000004</v>
      </c>
      <c r="I541" s="117" t="s">
        <v>305</v>
      </c>
      <c r="J541" s="2" t="s">
        <v>546</v>
      </c>
      <c r="K541" s="268">
        <v>2</v>
      </c>
      <c r="L541" s="45">
        <f>Список!$C$7</f>
        <v>2635</v>
      </c>
      <c r="M541" s="119" t="s">
        <v>762</v>
      </c>
      <c r="N541" s="2" t="s">
        <v>763</v>
      </c>
      <c r="O541" s="213">
        <v>1</v>
      </c>
      <c r="P541" s="44">
        <f>Список!$C$205</f>
        <v>7198</v>
      </c>
      <c r="Q541" s="232" t="s">
        <v>638</v>
      </c>
      <c r="R541" s="36" t="s">
        <v>639</v>
      </c>
      <c r="S541" s="213">
        <v>2</v>
      </c>
      <c r="T541" s="44">
        <f>Список!$C$226</f>
        <v>1054</v>
      </c>
      <c r="U541" s="119" t="s">
        <v>608</v>
      </c>
      <c r="V541" s="2" t="s">
        <v>609</v>
      </c>
      <c r="W541" s="127">
        <v>2</v>
      </c>
      <c r="X541" s="44">
        <f>Список!$C$211</f>
        <v>3025</v>
      </c>
      <c r="Y541" s="137"/>
      <c r="Z541" s="2"/>
      <c r="AA541" s="127"/>
      <c r="AB541" s="44"/>
      <c r="AC541" s="32"/>
      <c r="AD541" s="26"/>
      <c r="AE541" s="127"/>
      <c r="AF541" s="44"/>
      <c r="AG541" s="133"/>
      <c r="AI541" s="133"/>
    </row>
    <row r="542" spans="1:35" s="136" customFormat="1" ht="15.75" thickBot="1" x14ac:dyDescent="0.3">
      <c r="A542" s="198" t="s">
        <v>1083</v>
      </c>
      <c r="B542" s="4" t="s">
        <v>896</v>
      </c>
      <c r="C542" s="211" t="s">
        <v>78</v>
      </c>
      <c r="D542" s="135">
        <f t="shared" si="34"/>
        <v>21562</v>
      </c>
      <c r="E542" s="503">
        <v>31049.279999999999</v>
      </c>
      <c r="F542" t="s">
        <v>1835</v>
      </c>
      <c r="G542" s="347" t="e">
        <f>VLOOKUP(F542,#REF!,2,0)</f>
        <v>#REF!</v>
      </c>
      <c r="H542" s="501">
        <f t="shared" si="35"/>
        <v>49678.847999999998</v>
      </c>
      <c r="I542" s="117" t="s">
        <v>307</v>
      </c>
      <c r="J542" s="2" t="s">
        <v>546</v>
      </c>
      <c r="K542" s="268">
        <v>2</v>
      </c>
      <c r="L542" s="45">
        <f>Список!$C$8</f>
        <v>3006</v>
      </c>
      <c r="M542" s="119" t="s">
        <v>762</v>
      </c>
      <c r="N542" s="2" t="s">
        <v>763</v>
      </c>
      <c r="O542" s="213">
        <v>1</v>
      </c>
      <c r="P542" s="44">
        <f>Список!$C$205</f>
        <v>7198</v>
      </c>
      <c r="Q542" s="232" t="s">
        <v>638</v>
      </c>
      <c r="R542" s="36" t="s">
        <v>639</v>
      </c>
      <c r="S542" s="213">
        <v>2</v>
      </c>
      <c r="T542" s="44">
        <f>Список!$C$226</f>
        <v>1054</v>
      </c>
      <c r="U542" s="119" t="s">
        <v>610</v>
      </c>
      <c r="V542" s="2" t="s">
        <v>611</v>
      </c>
      <c r="W542" s="127">
        <v>2</v>
      </c>
      <c r="X542" s="44">
        <f>Список!$C$212</f>
        <v>3122</v>
      </c>
      <c r="Y542" s="137"/>
      <c r="Z542" s="2"/>
      <c r="AA542" s="127"/>
      <c r="AB542" s="44"/>
      <c r="AC542" s="32"/>
      <c r="AD542" s="26"/>
      <c r="AE542" s="127"/>
      <c r="AF542" s="44"/>
      <c r="AG542" s="133"/>
      <c r="AI542" s="133"/>
    </row>
    <row r="543" spans="1:35" s="136" customFormat="1" ht="15.75" thickBot="1" x14ac:dyDescent="0.3">
      <c r="A543" s="198" t="s">
        <v>1084</v>
      </c>
      <c r="B543" s="4" t="s">
        <v>896</v>
      </c>
      <c r="C543" s="211" t="s">
        <v>79</v>
      </c>
      <c r="D543" s="135">
        <f t="shared" si="34"/>
        <v>23084</v>
      </c>
      <c r="E543" s="503">
        <v>33240.960000000006</v>
      </c>
      <c r="F543" t="s">
        <v>1836</v>
      </c>
      <c r="G543" s="347" t="e">
        <f>VLOOKUP(F543,#REF!,2,0)</f>
        <v>#REF!</v>
      </c>
      <c r="H543" s="501">
        <f t="shared" si="35"/>
        <v>53185.536000000007</v>
      </c>
      <c r="I543" s="117" t="s">
        <v>308</v>
      </c>
      <c r="J543" s="2" t="s">
        <v>546</v>
      </c>
      <c r="K543" s="268">
        <v>2</v>
      </c>
      <c r="L543" s="45">
        <f>Список!$C$9</f>
        <v>3378</v>
      </c>
      <c r="M543" s="119" t="s">
        <v>762</v>
      </c>
      <c r="N543" s="2" t="s">
        <v>763</v>
      </c>
      <c r="O543" s="213">
        <v>1</v>
      </c>
      <c r="P543" s="44">
        <f>Список!$C$205</f>
        <v>7198</v>
      </c>
      <c r="Q543" s="232" t="s">
        <v>638</v>
      </c>
      <c r="R543" s="36" t="s">
        <v>639</v>
      </c>
      <c r="S543" s="213">
        <v>2</v>
      </c>
      <c r="T543" s="44">
        <f>Список!$C$226</f>
        <v>1054</v>
      </c>
      <c r="U543" s="119" t="s">
        <v>612</v>
      </c>
      <c r="V543" s="2" t="s">
        <v>613</v>
      </c>
      <c r="W543" s="127">
        <v>2</v>
      </c>
      <c r="X543" s="44">
        <f>Список!$C$213</f>
        <v>3511</v>
      </c>
      <c r="Y543" s="137"/>
      <c r="Z543" s="2"/>
      <c r="AA543" s="127"/>
      <c r="AB543" s="44"/>
      <c r="AC543" s="32"/>
      <c r="AD543" s="26"/>
      <c r="AE543" s="127"/>
      <c r="AF543" s="44"/>
      <c r="AG543" s="133"/>
      <c r="AI543" s="133"/>
    </row>
    <row r="544" spans="1:35" s="136" customFormat="1" ht="15.75" thickBot="1" x14ac:dyDescent="0.3">
      <c r="A544" s="198" t="s">
        <v>1085</v>
      </c>
      <c r="B544" s="4" t="s">
        <v>896</v>
      </c>
      <c r="C544" s="211" t="s">
        <v>80</v>
      </c>
      <c r="D544" s="135">
        <f t="shared" si="34"/>
        <v>24476</v>
      </c>
      <c r="E544" s="503">
        <v>35245.440000000002</v>
      </c>
      <c r="F544" t="s">
        <v>1837</v>
      </c>
      <c r="G544" s="347" t="e">
        <f>VLOOKUP(F544,#REF!,2,0)</f>
        <v>#REF!</v>
      </c>
      <c r="H544" s="501">
        <f t="shared" si="35"/>
        <v>56392.703999999998</v>
      </c>
      <c r="I544" s="117" t="s">
        <v>309</v>
      </c>
      <c r="J544" s="2" t="s">
        <v>546</v>
      </c>
      <c r="K544" s="268">
        <v>2</v>
      </c>
      <c r="L544" s="45">
        <f>Список!$C$10</f>
        <v>3746</v>
      </c>
      <c r="M544" s="119" t="s">
        <v>762</v>
      </c>
      <c r="N544" s="2" t="s">
        <v>763</v>
      </c>
      <c r="O544" s="213">
        <v>1</v>
      </c>
      <c r="P544" s="44">
        <f>Список!$C$205</f>
        <v>7198</v>
      </c>
      <c r="Q544" s="232" t="s">
        <v>638</v>
      </c>
      <c r="R544" s="36" t="s">
        <v>639</v>
      </c>
      <c r="S544" s="213">
        <v>2</v>
      </c>
      <c r="T544" s="44">
        <f>Список!$C$226</f>
        <v>1054</v>
      </c>
      <c r="U544" s="119" t="s">
        <v>614</v>
      </c>
      <c r="V544" s="2" t="s">
        <v>615</v>
      </c>
      <c r="W544" s="127">
        <v>2</v>
      </c>
      <c r="X544" s="44">
        <f>Список!$C$214</f>
        <v>3839</v>
      </c>
      <c r="Y544" s="137"/>
      <c r="Z544" s="2"/>
      <c r="AA544" s="127"/>
      <c r="AB544" s="44"/>
      <c r="AC544" s="32"/>
      <c r="AD544" s="26"/>
      <c r="AE544" s="127"/>
      <c r="AF544" s="44"/>
      <c r="AG544" s="133"/>
      <c r="AI544" s="133"/>
    </row>
    <row r="545" spans="1:35" s="139" customFormat="1" ht="15.75" thickBot="1" x14ac:dyDescent="0.3">
      <c r="A545" s="199" t="s">
        <v>1086</v>
      </c>
      <c r="B545" s="13" t="s">
        <v>896</v>
      </c>
      <c r="C545" s="212" t="s">
        <v>81</v>
      </c>
      <c r="D545" s="138">
        <f t="shared" si="34"/>
        <v>25224</v>
      </c>
      <c r="E545" s="506">
        <v>36322.560000000005</v>
      </c>
      <c r="F545" t="s">
        <v>1838</v>
      </c>
      <c r="G545" s="347" t="e">
        <f>VLOOKUP(F545,#REF!,2,0)</f>
        <v>#REF!</v>
      </c>
      <c r="H545" s="501">
        <f t="shared" si="35"/>
        <v>58116.096000000005</v>
      </c>
      <c r="I545" s="117" t="s">
        <v>310</v>
      </c>
      <c r="J545" s="55" t="s">
        <v>546</v>
      </c>
      <c r="K545" s="269">
        <v>2</v>
      </c>
      <c r="L545" s="67">
        <f>Список!$C$11</f>
        <v>4120</v>
      </c>
      <c r="M545" s="120" t="s">
        <v>762</v>
      </c>
      <c r="N545" s="55" t="s">
        <v>763</v>
      </c>
      <c r="O545" s="214">
        <v>1</v>
      </c>
      <c r="P545" s="71">
        <f>Список!$C$205</f>
        <v>7198</v>
      </c>
      <c r="Q545" s="233" t="s">
        <v>638</v>
      </c>
      <c r="R545" s="65" t="s">
        <v>639</v>
      </c>
      <c r="S545" s="214">
        <v>2</v>
      </c>
      <c r="T545" s="71">
        <f>Список!$C$226</f>
        <v>1054</v>
      </c>
      <c r="U545" s="120" t="s">
        <v>616</v>
      </c>
      <c r="V545" s="55" t="s">
        <v>617</v>
      </c>
      <c r="W545" s="128">
        <v>2</v>
      </c>
      <c r="X545" s="71">
        <f>Список!$C$215</f>
        <v>3839</v>
      </c>
      <c r="Y545" s="140"/>
      <c r="Z545" s="55"/>
      <c r="AA545" s="128"/>
      <c r="AB545" s="71"/>
      <c r="AC545" s="49"/>
      <c r="AD545" s="50"/>
      <c r="AE545" s="128"/>
      <c r="AF545" s="71"/>
      <c r="AG545" s="133"/>
      <c r="AI545" s="133"/>
    </row>
    <row r="546" spans="1:35" s="136" customFormat="1" ht="15.75" thickBot="1" x14ac:dyDescent="0.3">
      <c r="A546" s="197" t="s">
        <v>541</v>
      </c>
      <c r="B546" s="12" t="s">
        <v>232</v>
      </c>
      <c r="C546" s="210" t="s">
        <v>233</v>
      </c>
      <c r="D546" s="135">
        <f t="shared" si="34"/>
        <v>1459</v>
      </c>
      <c r="E546" s="503">
        <v>2100.96</v>
      </c>
      <c r="F546" t="s">
        <v>1709</v>
      </c>
      <c r="G546" s="347" t="e">
        <f>VLOOKUP(F546,#REF!,2,0)</f>
        <v>#REF!</v>
      </c>
      <c r="H546" s="501">
        <f t="shared" si="35"/>
        <v>3361.5360000000001</v>
      </c>
      <c r="I546" s="116" t="s">
        <v>729</v>
      </c>
      <c r="J546" s="8" t="s">
        <v>730</v>
      </c>
      <c r="K546" s="218">
        <v>1</v>
      </c>
      <c r="L546" s="98">
        <f>Список!$C$135</f>
        <v>740</v>
      </c>
      <c r="M546" s="119" t="s">
        <v>840</v>
      </c>
      <c r="N546" s="2" t="s">
        <v>841</v>
      </c>
      <c r="O546" s="213">
        <v>1</v>
      </c>
      <c r="P546" s="44">
        <f>Список!$C$228</f>
        <v>719</v>
      </c>
      <c r="Q546" s="246"/>
      <c r="R546" s="96"/>
      <c r="S546" s="219"/>
      <c r="T546" s="95"/>
      <c r="U546" s="172"/>
      <c r="V546" s="161"/>
      <c r="W546" s="94"/>
      <c r="X546" s="95"/>
      <c r="Y546" s="162"/>
      <c r="Z546" s="161"/>
      <c r="AA546" s="94"/>
      <c r="AB546" s="95"/>
      <c r="AC546" s="93"/>
      <c r="AD546" s="97"/>
      <c r="AE546" s="94"/>
      <c r="AF546" s="95"/>
      <c r="AG546" s="133"/>
      <c r="AI546" s="133"/>
    </row>
    <row r="547" spans="1:35" s="136" customFormat="1" ht="15.75" thickBot="1" x14ac:dyDescent="0.3">
      <c r="A547" s="198" t="s">
        <v>542</v>
      </c>
      <c r="B547" s="4" t="s">
        <v>232</v>
      </c>
      <c r="C547" s="211" t="s">
        <v>234</v>
      </c>
      <c r="D547" s="135">
        <f t="shared" si="34"/>
        <v>1598</v>
      </c>
      <c r="E547" s="503">
        <v>2301.12</v>
      </c>
      <c r="F547" t="s">
        <v>1710</v>
      </c>
      <c r="G547" s="347" t="e">
        <f>VLOOKUP(F547,#REF!,2,0)</f>
        <v>#REF!</v>
      </c>
      <c r="H547" s="501">
        <f t="shared" si="35"/>
        <v>3681.7919999999995</v>
      </c>
      <c r="I547" s="117" t="s">
        <v>731</v>
      </c>
      <c r="J547" s="3" t="s">
        <v>730</v>
      </c>
      <c r="K547" s="268">
        <v>1</v>
      </c>
      <c r="L547" s="46">
        <f>Список!$C$136</f>
        <v>879</v>
      </c>
      <c r="M547" s="119" t="s">
        <v>840</v>
      </c>
      <c r="N547" s="2" t="s">
        <v>841</v>
      </c>
      <c r="O547" s="213">
        <v>1</v>
      </c>
      <c r="P547" s="44">
        <f>Список!$C$228</f>
        <v>719</v>
      </c>
      <c r="Q547" s="246"/>
      <c r="R547" s="96"/>
      <c r="S547" s="219"/>
      <c r="T547" s="95"/>
      <c r="U547" s="172"/>
      <c r="V547" s="161"/>
      <c r="W547" s="94"/>
      <c r="X547" s="95"/>
      <c r="Y547" s="162"/>
      <c r="Z547" s="161"/>
      <c r="AA547" s="94"/>
      <c r="AB547" s="95"/>
      <c r="AC547" s="93"/>
      <c r="AD547" s="97"/>
      <c r="AE547" s="94"/>
      <c r="AF547" s="95"/>
      <c r="AG547" s="133"/>
      <c r="AI547" s="133"/>
    </row>
    <row r="548" spans="1:35" s="136" customFormat="1" ht="15.75" thickBot="1" x14ac:dyDescent="0.3">
      <c r="A548" s="198" t="s">
        <v>543</v>
      </c>
      <c r="B548" s="4" t="s">
        <v>232</v>
      </c>
      <c r="C548" s="211" t="s">
        <v>235</v>
      </c>
      <c r="D548" s="135">
        <f t="shared" si="34"/>
        <v>1738</v>
      </c>
      <c r="E548" s="503">
        <v>2502.7200000000003</v>
      </c>
      <c r="F548" t="s">
        <v>1711</v>
      </c>
      <c r="G548" s="347" t="e">
        <f>VLOOKUP(F548,#REF!,2,0)</f>
        <v>#REF!</v>
      </c>
      <c r="H548" s="501">
        <f t="shared" si="35"/>
        <v>4004.3520000000003</v>
      </c>
      <c r="I548" s="117" t="s">
        <v>732</v>
      </c>
      <c r="J548" s="3" t="s">
        <v>730</v>
      </c>
      <c r="K548" s="268">
        <v>1</v>
      </c>
      <c r="L548" s="46">
        <f>Список!$C$137</f>
        <v>1019</v>
      </c>
      <c r="M548" s="119" t="s">
        <v>840</v>
      </c>
      <c r="N548" s="2" t="s">
        <v>841</v>
      </c>
      <c r="O548" s="213">
        <v>1</v>
      </c>
      <c r="P548" s="44">
        <f>Список!$C$228</f>
        <v>719</v>
      </c>
      <c r="Q548" s="246"/>
      <c r="R548" s="96"/>
      <c r="S548" s="219"/>
      <c r="T548" s="95"/>
      <c r="U548" s="172"/>
      <c r="V548" s="161"/>
      <c r="W548" s="94"/>
      <c r="X548" s="95"/>
      <c r="Y548" s="162"/>
      <c r="Z548" s="161"/>
      <c r="AA548" s="94"/>
      <c r="AB548" s="95"/>
      <c r="AC548" s="93"/>
      <c r="AD548" s="97"/>
      <c r="AE548" s="94"/>
      <c r="AF548" s="95"/>
      <c r="AG548" s="133"/>
      <c r="AI548" s="133"/>
    </row>
    <row r="549" spans="1:35" s="136" customFormat="1" ht="15.75" thickBot="1" x14ac:dyDescent="0.3">
      <c r="A549" s="198" t="s">
        <v>544</v>
      </c>
      <c r="B549" s="4" t="s">
        <v>232</v>
      </c>
      <c r="C549" s="211" t="s">
        <v>236</v>
      </c>
      <c r="D549" s="135">
        <f t="shared" si="34"/>
        <v>1870</v>
      </c>
      <c r="E549" s="503">
        <v>2692.8</v>
      </c>
      <c r="F549" t="s">
        <v>1712</v>
      </c>
      <c r="G549" s="347" t="e">
        <f>VLOOKUP(F549,#REF!,2,0)</f>
        <v>#REF!</v>
      </c>
      <c r="H549" s="501">
        <f t="shared" si="35"/>
        <v>4308.4800000000005</v>
      </c>
      <c r="I549" s="117" t="s">
        <v>733</v>
      </c>
      <c r="J549" s="3" t="s">
        <v>730</v>
      </c>
      <c r="K549" s="268">
        <v>1</v>
      </c>
      <c r="L549" s="46">
        <f>Список!$C$138</f>
        <v>1151</v>
      </c>
      <c r="M549" s="119" t="s">
        <v>840</v>
      </c>
      <c r="N549" s="2" t="s">
        <v>841</v>
      </c>
      <c r="O549" s="213">
        <v>1</v>
      </c>
      <c r="P549" s="44">
        <f>Список!$C$228</f>
        <v>719</v>
      </c>
      <c r="Q549" s="246"/>
      <c r="R549" s="96"/>
      <c r="S549" s="219"/>
      <c r="T549" s="95"/>
      <c r="U549" s="172"/>
      <c r="V549" s="161"/>
      <c r="W549" s="94"/>
      <c r="X549" s="95"/>
      <c r="Y549" s="162"/>
      <c r="Z549" s="161"/>
      <c r="AA549" s="94"/>
      <c r="AB549" s="95"/>
      <c r="AC549" s="93"/>
      <c r="AD549" s="97"/>
      <c r="AE549" s="94"/>
      <c r="AF549" s="95"/>
      <c r="AG549" s="133"/>
      <c r="AI549" s="133"/>
    </row>
    <row r="550" spans="1:35" s="136" customFormat="1" ht="15.75" thickBot="1" x14ac:dyDescent="0.3">
      <c r="A550" s="199" t="s">
        <v>545</v>
      </c>
      <c r="B550" s="13" t="s">
        <v>232</v>
      </c>
      <c r="C550" s="212" t="s">
        <v>237</v>
      </c>
      <c r="D550" s="135">
        <f t="shared" si="34"/>
        <v>2004</v>
      </c>
      <c r="E550" s="503">
        <v>2885.76</v>
      </c>
      <c r="F550" t="s">
        <v>1713</v>
      </c>
      <c r="G550" s="347" t="e">
        <f>VLOOKUP(F550,#REF!,2,0)</f>
        <v>#REF!</v>
      </c>
      <c r="H550" s="501">
        <f t="shared" si="35"/>
        <v>4617.2160000000003</v>
      </c>
      <c r="I550" s="118" t="s">
        <v>734</v>
      </c>
      <c r="J550" s="11" t="s">
        <v>730</v>
      </c>
      <c r="K550" s="222">
        <v>1</v>
      </c>
      <c r="L550" s="67">
        <f>Список!$C$139</f>
        <v>1285</v>
      </c>
      <c r="M550" s="119" t="s">
        <v>840</v>
      </c>
      <c r="N550" s="2" t="s">
        <v>841</v>
      </c>
      <c r="O550" s="213">
        <v>1</v>
      </c>
      <c r="P550" s="44">
        <f>Список!$C$228</f>
        <v>719</v>
      </c>
      <c r="Q550" s="246"/>
      <c r="R550" s="96"/>
      <c r="S550" s="219"/>
      <c r="T550" s="95"/>
      <c r="U550" s="172"/>
      <c r="V550" s="161"/>
      <c r="W550" s="94"/>
      <c r="X550" s="95"/>
      <c r="Y550" s="162"/>
      <c r="Z550" s="161"/>
      <c r="AA550" s="94"/>
      <c r="AB550" s="95"/>
      <c r="AC550" s="93"/>
      <c r="AD550" s="97"/>
      <c r="AE550" s="94"/>
      <c r="AF550" s="95"/>
      <c r="AG550" s="133"/>
      <c r="AI550" s="133"/>
    </row>
    <row r="551" spans="1:35" s="133" customFormat="1" ht="15.75" thickBot="1" x14ac:dyDescent="0.3">
      <c r="A551" s="197" t="s">
        <v>697</v>
      </c>
      <c r="B551" s="8" t="s">
        <v>196</v>
      </c>
      <c r="C551" s="210" t="s">
        <v>141</v>
      </c>
      <c r="D551" s="132">
        <f t="shared" si="34"/>
        <v>14616</v>
      </c>
      <c r="E551" s="502">
        <v>21047.040000000001</v>
      </c>
      <c r="F551" t="s">
        <v>1839</v>
      </c>
      <c r="G551" s="347" t="e">
        <f>VLOOKUP(F551,#REF!,2,0)</f>
        <v>#REF!</v>
      </c>
      <c r="H551" s="501">
        <f t="shared" si="35"/>
        <v>33675.264000000003</v>
      </c>
      <c r="I551" s="156" t="s">
        <v>642</v>
      </c>
      <c r="J551" s="48" t="s">
        <v>641</v>
      </c>
      <c r="K551" s="270">
        <v>1</v>
      </c>
      <c r="L551" s="70">
        <f>Список!$C$131</f>
        <v>2721</v>
      </c>
      <c r="M551" s="156" t="str">
        <f>Список!$A$202</f>
        <v>O.MOZ-80K</v>
      </c>
      <c r="N551" s="151" t="str">
        <f>Список!$B$202</f>
        <v>Комплект опор O-образных завершающих 800мм</v>
      </c>
      <c r="O551" s="218">
        <v>1</v>
      </c>
      <c r="P551" s="70">
        <f>Список!$C$202</f>
        <v>8773</v>
      </c>
      <c r="Q551" s="156" t="s">
        <v>610</v>
      </c>
      <c r="R551" s="48" t="s">
        <v>611</v>
      </c>
      <c r="S551" s="215">
        <v>1</v>
      </c>
      <c r="T551" s="70">
        <f>Список!$C$212</f>
        <v>3122</v>
      </c>
      <c r="U551" s="149"/>
      <c r="V551" s="48"/>
      <c r="W551" s="126"/>
      <c r="X551" s="70"/>
      <c r="Y551" s="134"/>
      <c r="Z551" s="48"/>
      <c r="AA551" s="126"/>
      <c r="AB551" s="70"/>
      <c r="AC551" s="47"/>
      <c r="AD551" s="54"/>
      <c r="AE551" s="126"/>
      <c r="AF551" s="70"/>
    </row>
    <row r="552" spans="1:35" s="136" customFormat="1" ht="15.75" thickBot="1" x14ac:dyDescent="0.3">
      <c r="A552" s="198" t="s">
        <v>698</v>
      </c>
      <c r="B552" s="3" t="s">
        <v>196</v>
      </c>
      <c r="C552" s="211" t="s">
        <v>198</v>
      </c>
      <c r="D552" s="135">
        <f t="shared" si="34"/>
        <v>15537</v>
      </c>
      <c r="E552" s="503">
        <v>22373.279999999999</v>
      </c>
      <c r="F552" t="s">
        <v>1840</v>
      </c>
      <c r="G552" s="347" t="e">
        <f>VLOOKUP(F552,#REF!,2,0)</f>
        <v>#REF!</v>
      </c>
      <c r="H552" s="501">
        <f t="shared" si="35"/>
        <v>35797.248</v>
      </c>
      <c r="I552" s="119" t="s">
        <v>643</v>
      </c>
      <c r="J552" s="2" t="s">
        <v>641</v>
      </c>
      <c r="K552" s="268">
        <v>1</v>
      </c>
      <c r="L552" s="44">
        <f>Список!$C$132</f>
        <v>3253</v>
      </c>
      <c r="M552" s="119" t="str">
        <f>Список!$A$202</f>
        <v>O.MOZ-80K</v>
      </c>
      <c r="N552" s="153" t="str">
        <f>Список!$B$202</f>
        <v>Комплект опор O-образных завершающих 800мм</v>
      </c>
      <c r="O552" s="221">
        <v>1</v>
      </c>
      <c r="P552" s="44">
        <f>Список!$C$202</f>
        <v>8773</v>
      </c>
      <c r="Q552" s="119" t="s">
        <v>612</v>
      </c>
      <c r="R552" s="2" t="s">
        <v>613</v>
      </c>
      <c r="S552" s="213">
        <v>1</v>
      </c>
      <c r="T552" s="44">
        <f>Список!$C$213</f>
        <v>3511</v>
      </c>
      <c r="U552" s="154"/>
      <c r="V552" s="2"/>
      <c r="W552" s="127"/>
      <c r="X552" s="44"/>
      <c r="Y552" s="137"/>
      <c r="Z552" s="2"/>
      <c r="AA552" s="127"/>
      <c r="AB552" s="44"/>
      <c r="AC552" s="32"/>
      <c r="AD552" s="26"/>
      <c r="AE552" s="127"/>
      <c r="AF552" s="44"/>
      <c r="AG552" s="133"/>
      <c r="AI552" s="133"/>
    </row>
    <row r="553" spans="1:35" s="136" customFormat="1" ht="15.75" thickBot="1" x14ac:dyDescent="0.3">
      <c r="A553" s="198" t="s">
        <v>699</v>
      </c>
      <c r="B553" s="3" t="s">
        <v>196</v>
      </c>
      <c r="C553" s="211" t="s">
        <v>200</v>
      </c>
      <c r="D553" s="135">
        <f t="shared" si="34"/>
        <v>16425</v>
      </c>
      <c r="E553" s="503">
        <v>23652</v>
      </c>
      <c r="F553" t="s">
        <v>1841</v>
      </c>
      <c r="G553" s="347" t="e">
        <f>VLOOKUP(F553,#REF!,2,0)</f>
        <v>#REF!</v>
      </c>
      <c r="H553" s="501">
        <f t="shared" si="35"/>
        <v>37843.199999999997</v>
      </c>
      <c r="I553" s="119" t="s">
        <v>644</v>
      </c>
      <c r="J553" s="2" t="s">
        <v>641</v>
      </c>
      <c r="K553" s="268">
        <v>1</v>
      </c>
      <c r="L553" s="44">
        <f>Список!$C$133</f>
        <v>3813</v>
      </c>
      <c r="M553" s="119" t="str">
        <f>Список!$A$202</f>
        <v>O.MOZ-80K</v>
      </c>
      <c r="N553" s="153" t="str">
        <f>Список!$B$202</f>
        <v>Комплект опор O-образных завершающих 800мм</v>
      </c>
      <c r="O553" s="221">
        <v>1</v>
      </c>
      <c r="P553" s="44">
        <f>Список!$C$202</f>
        <v>8773</v>
      </c>
      <c r="Q553" s="119" t="s">
        <v>614</v>
      </c>
      <c r="R553" s="2" t="s">
        <v>615</v>
      </c>
      <c r="S553" s="213">
        <v>1</v>
      </c>
      <c r="T553" s="44">
        <f>Список!$C$214</f>
        <v>3839</v>
      </c>
      <c r="U553" s="154"/>
      <c r="V553" s="2"/>
      <c r="W553" s="127"/>
      <c r="X553" s="44"/>
      <c r="Y553" s="137"/>
      <c r="Z553" s="2"/>
      <c r="AA553" s="127"/>
      <c r="AB553" s="44"/>
      <c r="AC553" s="32"/>
      <c r="AD553" s="26"/>
      <c r="AE553" s="127"/>
      <c r="AF553" s="44"/>
      <c r="AG553" s="133"/>
      <c r="AI553" s="133"/>
    </row>
    <row r="554" spans="1:35" s="139" customFormat="1" ht="15.75" thickBot="1" x14ac:dyDescent="0.3">
      <c r="A554" s="199" t="s">
        <v>700</v>
      </c>
      <c r="B554" s="11" t="s">
        <v>196</v>
      </c>
      <c r="C554" s="212" t="s">
        <v>202</v>
      </c>
      <c r="D554" s="138">
        <f t="shared" si="34"/>
        <v>16877</v>
      </c>
      <c r="E554" s="506">
        <v>24302.880000000001</v>
      </c>
      <c r="F554" t="s">
        <v>1842</v>
      </c>
      <c r="G554" s="347" t="e">
        <f>VLOOKUP(F554,#REF!,2,0)</f>
        <v>#REF!</v>
      </c>
      <c r="H554" s="501">
        <f t="shared" si="35"/>
        <v>38884.608</v>
      </c>
      <c r="I554" s="120" t="s">
        <v>645</v>
      </c>
      <c r="J554" s="55" t="s">
        <v>641</v>
      </c>
      <c r="K554" s="269">
        <v>1</v>
      </c>
      <c r="L554" s="71">
        <f>Список!$C$134</f>
        <v>4265</v>
      </c>
      <c r="M554" s="120" t="str">
        <f>Список!$A$202</f>
        <v>O.MOZ-80K</v>
      </c>
      <c r="N554" s="55" t="str">
        <f>Список!$B$202</f>
        <v>Комплект опор O-образных завершающих 800мм</v>
      </c>
      <c r="O554" s="214">
        <v>1</v>
      </c>
      <c r="P554" s="71">
        <f>Список!$C$202</f>
        <v>8773</v>
      </c>
      <c r="Q554" s="120" t="s">
        <v>616</v>
      </c>
      <c r="R554" s="55" t="s">
        <v>617</v>
      </c>
      <c r="S554" s="214">
        <v>1</v>
      </c>
      <c r="T554" s="71">
        <f>Список!$C$215</f>
        <v>3839</v>
      </c>
      <c r="U554" s="150"/>
      <c r="V554" s="55"/>
      <c r="W554" s="128"/>
      <c r="X554" s="71"/>
      <c r="Y554" s="140"/>
      <c r="Z554" s="55"/>
      <c r="AA554" s="128"/>
      <c r="AB554" s="71"/>
      <c r="AC554" s="49"/>
      <c r="AD554" s="50"/>
      <c r="AE554" s="128"/>
      <c r="AF554" s="71"/>
      <c r="AG554" s="133"/>
      <c r="AI554" s="133"/>
    </row>
    <row r="555" spans="1:35" s="133" customFormat="1" ht="15.75" thickBot="1" x14ac:dyDescent="0.3">
      <c r="A555" s="197" t="s">
        <v>701</v>
      </c>
      <c r="B555" s="8" t="s">
        <v>204</v>
      </c>
      <c r="C555" s="210" t="s">
        <v>205</v>
      </c>
      <c r="D555" s="132">
        <f t="shared" si="34"/>
        <v>23837</v>
      </c>
      <c r="E555" s="502">
        <v>34325.279999999999</v>
      </c>
      <c r="F555" t="s">
        <v>1843</v>
      </c>
      <c r="G555" s="347" t="e">
        <f>VLOOKUP(F555,#REF!,2,0)</f>
        <v>#REF!</v>
      </c>
      <c r="H555" s="501">
        <f t="shared" si="35"/>
        <v>54920.447999999997</v>
      </c>
      <c r="I555" s="156" t="s">
        <v>640</v>
      </c>
      <c r="J555" s="48" t="s">
        <v>641</v>
      </c>
      <c r="K555" s="270">
        <v>2</v>
      </c>
      <c r="L555" s="70">
        <f>Список!$C$130</f>
        <v>2271</v>
      </c>
      <c r="M555" s="156" t="str">
        <f>Список!$A$202</f>
        <v>O.MOZ-80K</v>
      </c>
      <c r="N555" s="151" t="str">
        <f>Список!$B$202</f>
        <v>Комплект опор O-образных завершающих 800мм</v>
      </c>
      <c r="O555" s="218">
        <v>1</v>
      </c>
      <c r="P555" s="70">
        <f>Список!$C$202</f>
        <v>8773</v>
      </c>
      <c r="Q555" s="156" t="s">
        <v>766</v>
      </c>
      <c r="R555" s="48" t="s">
        <v>767</v>
      </c>
      <c r="S555" s="215">
        <v>1</v>
      </c>
      <c r="T555" s="70">
        <f>Список!$C$208</f>
        <v>4472</v>
      </c>
      <c r="U555" s="156" t="s">
        <v>608</v>
      </c>
      <c r="V555" s="48" t="s">
        <v>609</v>
      </c>
      <c r="W555" s="126">
        <v>2</v>
      </c>
      <c r="X555" s="70">
        <f>Список!$C$211</f>
        <v>3025</v>
      </c>
      <c r="Y555" s="134"/>
      <c r="Z555" s="48"/>
      <c r="AA555" s="126"/>
      <c r="AB555" s="70"/>
      <c r="AC555" s="47"/>
      <c r="AD555" s="54"/>
      <c r="AE555" s="126"/>
      <c r="AF555" s="70"/>
    </row>
    <row r="556" spans="1:35" s="136" customFormat="1" ht="15.75" thickBot="1" x14ac:dyDescent="0.3">
      <c r="A556" s="198" t="s">
        <v>702</v>
      </c>
      <c r="B556" s="3" t="s">
        <v>204</v>
      </c>
      <c r="C556" s="211" t="s">
        <v>207</v>
      </c>
      <c r="D556" s="135">
        <f t="shared" si="34"/>
        <v>24931</v>
      </c>
      <c r="E556" s="503">
        <v>35900.639999999999</v>
      </c>
      <c r="F556" t="s">
        <v>1844</v>
      </c>
      <c r="G556" s="347" t="e">
        <f>VLOOKUP(F556,#REF!,2,0)</f>
        <v>#REF!</v>
      </c>
      <c r="H556" s="501">
        <f t="shared" si="35"/>
        <v>57441.023999999998</v>
      </c>
      <c r="I556" s="119" t="s">
        <v>642</v>
      </c>
      <c r="J556" s="2" t="s">
        <v>641</v>
      </c>
      <c r="K556" s="268">
        <v>2</v>
      </c>
      <c r="L556" s="44">
        <f>Список!$C$131</f>
        <v>2721</v>
      </c>
      <c r="M556" s="119" t="str">
        <f>Список!$A$202</f>
        <v>O.MOZ-80K</v>
      </c>
      <c r="N556" s="153" t="str">
        <f>Список!$B$202</f>
        <v>Комплект опор O-образных завершающих 800мм</v>
      </c>
      <c r="O556" s="221">
        <v>1</v>
      </c>
      <c r="P556" s="44">
        <f>Список!$C$202</f>
        <v>8773</v>
      </c>
      <c r="Q556" s="119" t="s">
        <v>766</v>
      </c>
      <c r="R556" s="2" t="s">
        <v>767</v>
      </c>
      <c r="S556" s="213">
        <v>1</v>
      </c>
      <c r="T556" s="44">
        <f>Список!$C$208</f>
        <v>4472</v>
      </c>
      <c r="U556" s="119" t="s">
        <v>610</v>
      </c>
      <c r="V556" s="2" t="s">
        <v>611</v>
      </c>
      <c r="W556" s="127">
        <v>2</v>
      </c>
      <c r="X556" s="44">
        <f>Список!$C$212</f>
        <v>3122</v>
      </c>
      <c r="Y556" s="137"/>
      <c r="Z556" s="2"/>
      <c r="AA556" s="127"/>
      <c r="AB556" s="44"/>
      <c r="AC556" s="32"/>
      <c r="AD556" s="26"/>
      <c r="AE556" s="127"/>
      <c r="AF556" s="44"/>
      <c r="AG556" s="133"/>
      <c r="AI556" s="133"/>
    </row>
    <row r="557" spans="1:35" s="136" customFormat="1" ht="15.75" thickBot="1" x14ac:dyDescent="0.3">
      <c r="A557" s="198" t="s">
        <v>703</v>
      </c>
      <c r="B557" s="3" t="s">
        <v>204</v>
      </c>
      <c r="C557" s="211" t="s">
        <v>209</v>
      </c>
      <c r="D557" s="135">
        <f t="shared" ref="D557:D569" si="36">SUM(K557*L557)+(O557*P557)+(S557*T557)+(W557*X557)+(AA557*AB557)+(AE557*AF557)</f>
        <v>26773</v>
      </c>
      <c r="E557" s="503">
        <v>38553.120000000003</v>
      </c>
      <c r="F557" t="s">
        <v>1845</v>
      </c>
      <c r="G557" s="347" t="e">
        <f>VLOOKUP(F557,#REF!,2,0)</f>
        <v>#REF!</v>
      </c>
      <c r="H557" s="501">
        <f t="shared" si="35"/>
        <v>61684.991999999998</v>
      </c>
      <c r="I557" s="119" t="s">
        <v>643</v>
      </c>
      <c r="J557" s="2" t="s">
        <v>641</v>
      </c>
      <c r="K557" s="268">
        <v>2</v>
      </c>
      <c r="L557" s="44">
        <f>Список!$C$132</f>
        <v>3253</v>
      </c>
      <c r="M557" s="119" t="str">
        <f>Список!$A$202</f>
        <v>O.MOZ-80K</v>
      </c>
      <c r="N557" s="153" t="str">
        <f>Список!$B$202</f>
        <v>Комплект опор O-образных завершающих 800мм</v>
      </c>
      <c r="O557" s="221">
        <v>1</v>
      </c>
      <c r="P557" s="44">
        <f>Список!$C$202</f>
        <v>8773</v>
      </c>
      <c r="Q557" s="119" t="s">
        <v>766</v>
      </c>
      <c r="R557" s="2" t="s">
        <v>767</v>
      </c>
      <c r="S557" s="213">
        <v>1</v>
      </c>
      <c r="T557" s="44">
        <f>Список!$C$208</f>
        <v>4472</v>
      </c>
      <c r="U557" s="119" t="s">
        <v>612</v>
      </c>
      <c r="V557" s="2" t="s">
        <v>613</v>
      </c>
      <c r="W557" s="127">
        <v>2</v>
      </c>
      <c r="X557" s="44">
        <f>Список!$C$213</f>
        <v>3511</v>
      </c>
      <c r="Y557" s="137"/>
      <c r="Z557" s="2"/>
      <c r="AA557" s="127"/>
      <c r="AB557" s="44"/>
      <c r="AC557" s="32"/>
      <c r="AD557" s="26"/>
      <c r="AE557" s="127"/>
      <c r="AF557" s="44"/>
      <c r="AG557" s="133"/>
      <c r="AI557" s="133"/>
    </row>
    <row r="558" spans="1:35" s="136" customFormat="1" ht="15.75" thickBot="1" x14ac:dyDescent="0.3">
      <c r="A558" s="198" t="s">
        <v>704</v>
      </c>
      <c r="B558" s="3" t="s">
        <v>204</v>
      </c>
      <c r="C558" s="211" t="s">
        <v>211</v>
      </c>
      <c r="D558" s="135">
        <f t="shared" si="36"/>
        <v>28549</v>
      </c>
      <c r="E558" s="503">
        <v>41110.560000000005</v>
      </c>
      <c r="F558" t="s">
        <v>1846</v>
      </c>
      <c r="G558" s="347" t="e">
        <f>VLOOKUP(F558,#REF!,2,0)</f>
        <v>#REF!</v>
      </c>
      <c r="H558" s="501">
        <f t="shared" si="35"/>
        <v>65776.896000000008</v>
      </c>
      <c r="I558" s="119" t="s">
        <v>644</v>
      </c>
      <c r="J558" s="2" t="s">
        <v>641</v>
      </c>
      <c r="K558" s="268">
        <v>2</v>
      </c>
      <c r="L558" s="44">
        <f>Список!$C$133</f>
        <v>3813</v>
      </c>
      <c r="M558" s="119" t="str">
        <f>Список!$A$202</f>
        <v>O.MOZ-80K</v>
      </c>
      <c r="N558" s="153" t="str">
        <f>Список!$B$202</f>
        <v>Комплект опор O-образных завершающих 800мм</v>
      </c>
      <c r="O558" s="221">
        <v>1</v>
      </c>
      <c r="P558" s="44">
        <f>Список!$C$202</f>
        <v>8773</v>
      </c>
      <c r="Q558" s="119" t="s">
        <v>766</v>
      </c>
      <c r="R558" s="2" t="s">
        <v>767</v>
      </c>
      <c r="S558" s="213">
        <v>1</v>
      </c>
      <c r="T558" s="44">
        <f>Список!$C$208</f>
        <v>4472</v>
      </c>
      <c r="U558" s="119" t="s">
        <v>614</v>
      </c>
      <c r="V558" s="2" t="s">
        <v>615</v>
      </c>
      <c r="W558" s="127">
        <v>2</v>
      </c>
      <c r="X558" s="44">
        <f>Список!$C$214</f>
        <v>3839</v>
      </c>
      <c r="Y558" s="137"/>
      <c r="Z558" s="2"/>
      <c r="AA558" s="127"/>
      <c r="AB558" s="44"/>
      <c r="AC558" s="32"/>
      <c r="AD558" s="26"/>
      <c r="AE558" s="127"/>
      <c r="AF558" s="44"/>
      <c r="AG558" s="133"/>
      <c r="AI558" s="133"/>
    </row>
    <row r="559" spans="1:35" s="139" customFormat="1" ht="15.75" thickBot="1" x14ac:dyDescent="0.3">
      <c r="A559" s="199" t="s">
        <v>705</v>
      </c>
      <c r="B559" s="11" t="s">
        <v>204</v>
      </c>
      <c r="C559" s="212" t="s">
        <v>213</v>
      </c>
      <c r="D559" s="138">
        <f t="shared" si="36"/>
        <v>29453</v>
      </c>
      <c r="E559" s="506">
        <v>42412.32</v>
      </c>
      <c r="F559" t="s">
        <v>1847</v>
      </c>
      <c r="G559" s="347" t="e">
        <f>VLOOKUP(F559,#REF!,2,0)</f>
        <v>#REF!</v>
      </c>
      <c r="H559" s="501">
        <f t="shared" si="35"/>
        <v>67859.712</v>
      </c>
      <c r="I559" s="120" t="s">
        <v>645</v>
      </c>
      <c r="J559" s="55" t="s">
        <v>641</v>
      </c>
      <c r="K559" s="269">
        <v>2</v>
      </c>
      <c r="L559" s="71">
        <f>Список!$C$134</f>
        <v>4265</v>
      </c>
      <c r="M559" s="120" t="str">
        <f>Список!$A$202</f>
        <v>O.MOZ-80K</v>
      </c>
      <c r="N559" s="55" t="str">
        <f>Список!$B$202</f>
        <v>Комплект опор O-образных завершающих 800мм</v>
      </c>
      <c r="O559" s="214">
        <v>1</v>
      </c>
      <c r="P559" s="71">
        <f>Список!$C$202</f>
        <v>8773</v>
      </c>
      <c r="Q559" s="120" t="s">
        <v>766</v>
      </c>
      <c r="R559" s="55" t="s">
        <v>767</v>
      </c>
      <c r="S559" s="214">
        <v>1</v>
      </c>
      <c r="T559" s="71">
        <f>Список!$C$208</f>
        <v>4472</v>
      </c>
      <c r="U559" s="120" t="s">
        <v>616</v>
      </c>
      <c r="V559" s="55" t="s">
        <v>617</v>
      </c>
      <c r="W559" s="128">
        <v>2</v>
      </c>
      <c r="X559" s="71">
        <f>Список!$C$215</f>
        <v>3839</v>
      </c>
      <c r="Y559" s="140"/>
      <c r="Z559" s="55"/>
      <c r="AA559" s="128"/>
      <c r="AB559" s="71"/>
      <c r="AC559" s="49"/>
      <c r="AD559" s="50"/>
      <c r="AE559" s="128"/>
      <c r="AF559" s="71"/>
      <c r="AG559" s="133"/>
      <c r="AI559" s="133"/>
    </row>
    <row r="560" spans="1:35" s="133" customFormat="1" ht="15.75" thickBot="1" x14ac:dyDescent="0.3">
      <c r="A560" s="197" t="s">
        <v>706</v>
      </c>
      <c r="B560" s="8" t="s">
        <v>215</v>
      </c>
      <c r="C560" s="210" t="s">
        <v>216</v>
      </c>
      <c r="D560" s="132">
        <f t="shared" si="36"/>
        <v>33605</v>
      </c>
      <c r="E560" s="502">
        <v>48391.199999999997</v>
      </c>
      <c r="F560" t="s">
        <v>1848</v>
      </c>
      <c r="G560" s="347" t="e">
        <f>VLOOKUP(F560,#REF!,2,0)</f>
        <v>#REF!</v>
      </c>
      <c r="H560" s="501">
        <f t="shared" si="35"/>
        <v>77425.919999999998</v>
      </c>
      <c r="I560" s="156" t="s">
        <v>640</v>
      </c>
      <c r="J560" s="48" t="s">
        <v>641</v>
      </c>
      <c r="K560" s="270">
        <v>3</v>
      </c>
      <c r="L560" s="70">
        <f>Список!$C$130</f>
        <v>2271</v>
      </c>
      <c r="M560" s="156" t="str">
        <f>Список!$A$202</f>
        <v>O.MOZ-80K</v>
      </c>
      <c r="N560" s="151" t="str">
        <f>Список!$B$202</f>
        <v>Комплект опор O-образных завершающих 800мм</v>
      </c>
      <c r="O560" s="218">
        <v>1</v>
      </c>
      <c r="P560" s="70">
        <f>Список!$C$202</f>
        <v>8773</v>
      </c>
      <c r="Q560" s="156" t="s">
        <v>766</v>
      </c>
      <c r="R560" s="48" t="s">
        <v>767</v>
      </c>
      <c r="S560" s="215">
        <v>2</v>
      </c>
      <c r="T560" s="70">
        <f>Список!$C$208</f>
        <v>4472</v>
      </c>
      <c r="U560" s="156" t="s">
        <v>608</v>
      </c>
      <c r="V560" s="48" t="s">
        <v>609</v>
      </c>
      <c r="W560" s="126">
        <v>3</v>
      </c>
      <c r="X560" s="70">
        <f>Список!$C$211</f>
        <v>3025</v>
      </c>
      <c r="Y560" s="134"/>
      <c r="Z560" s="48"/>
      <c r="AA560" s="126"/>
      <c r="AB560" s="70"/>
      <c r="AC560" s="47"/>
      <c r="AD560" s="54"/>
      <c r="AE560" s="126"/>
      <c r="AF560" s="70"/>
    </row>
    <row r="561" spans="1:35" s="136" customFormat="1" ht="15.75" thickBot="1" x14ac:dyDescent="0.3">
      <c r="A561" s="198" t="s">
        <v>707</v>
      </c>
      <c r="B561" s="3" t="s">
        <v>215</v>
      </c>
      <c r="C561" s="211" t="s">
        <v>218</v>
      </c>
      <c r="D561" s="135">
        <f t="shared" si="36"/>
        <v>35246</v>
      </c>
      <c r="E561" s="503">
        <v>50754.240000000005</v>
      </c>
      <c r="F561" t="s">
        <v>1849</v>
      </c>
      <c r="G561" s="347" t="e">
        <f>VLOOKUP(F561,#REF!,2,0)</f>
        <v>#REF!</v>
      </c>
      <c r="H561" s="501">
        <f t="shared" si="35"/>
        <v>81206.784000000014</v>
      </c>
      <c r="I561" s="119" t="s">
        <v>642</v>
      </c>
      <c r="J561" s="2" t="s">
        <v>641</v>
      </c>
      <c r="K561" s="268">
        <v>3</v>
      </c>
      <c r="L561" s="44">
        <f>Список!$C$131</f>
        <v>2721</v>
      </c>
      <c r="M561" s="119" t="str">
        <f>Список!$A$202</f>
        <v>O.MOZ-80K</v>
      </c>
      <c r="N561" s="153" t="str">
        <f>Список!$B$202</f>
        <v>Комплект опор O-образных завершающих 800мм</v>
      </c>
      <c r="O561" s="221">
        <v>1</v>
      </c>
      <c r="P561" s="44">
        <f>Список!$C$202</f>
        <v>8773</v>
      </c>
      <c r="Q561" s="119" t="s">
        <v>766</v>
      </c>
      <c r="R561" s="2" t="s">
        <v>767</v>
      </c>
      <c r="S561" s="213">
        <v>2</v>
      </c>
      <c r="T561" s="44">
        <f>Список!$C$208</f>
        <v>4472</v>
      </c>
      <c r="U561" s="119" t="s">
        <v>610</v>
      </c>
      <c r="V561" s="2" t="s">
        <v>611</v>
      </c>
      <c r="W561" s="127">
        <v>3</v>
      </c>
      <c r="X561" s="44">
        <f>Список!$C$212</f>
        <v>3122</v>
      </c>
      <c r="Y561" s="137"/>
      <c r="Z561" s="2"/>
      <c r="AA561" s="127"/>
      <c r="AB561" s="44"/>
      <c r="AC561" s="32"/>
      <c r="AD561" s="26"/>
      <c r="AE561" s="127"/>
      <c r="AF561" s="44"/>
      <c r="AG561" s="133"/>
      <c r="AI561" s="133"/>
    </row>
    <row r="562" spans="1:35" s="136" customFormat="1" ht="15.75" thickBot="1" x14ac:dyDescent="0.3">
      <c r="A562" s="198" t="s">
        <v>708</v>
      </c>
      <c r="B562" s="3" t="s">
        <v>215</v>
      </c>
      <c r="C562" s="211" t="s">
        <v>220</v>
      </c>
      <c r="D562" s="135">
        <f t="shared" si="36"/>
        <v>38009</v>
      </c>
      <c r="E562" s="503">
        <v>54732.959999999992</v>
      </c>
      <c r="F562" t="s">
        <v>1850</v>
      </c>
      <c r="G562" s="347" t="e">
        <f>VLOOKUP(F562,#REF!,2,0)</f>
        <v>#REF!</v>
      </c>
      <c r="H562" s="501">
        <f t="shared" si="35"/>
        <v>87572.735999999975</v>
      </c>
      <c r="I562" s="119" t="s">
        <v>643</v>
      </c>
      <c r="J562" s="2" t="s">
        <v>641</v>
      </c>
      <c r="K562" s="268">
        <v>3</v>
      </c>
      <c r="L562" s="44">
        <f>Список!$C$132</f>
        <v>3253</v>
      </c>
      <c r="M562" s="119" t="str">
        <f>Список!$A$202</f>
        <v>O.MOZ-80K</v>
      </c>
      <c r="N562" s="153" t="str">
        <f>Список!$B$202</f>
        <v>Комплект опор O-образных завершающих 800мм</v>
      </c>
      <c r="O562" s="221">
        <v>1</v>
      </c>
      <c r="P562" s="44">
        <f>Список!$C$202</f>
        <v>8773</v>
      </c>
      <c r="Q562" s="119" t="s">
        <v>766</v>
      </c>
      <c r="R562" s="2" t="s">
        <v>767</v>
      </c>
      <c r="S562" s="213">
        <v>2</v>
      </c>
      <c r="T562" s="44">
        <f>Список!$C$208</f>
        <v>4472</v>
      </c>
      <c r="U562" s="119" t="s">
        <v>612</v>
      </c>
      <c r="V562" s="2" t="s">
        <v>613</v>
      </c>
      <c r="W562" s="127">
        <v>3</v>
      </c>
      <c r="X562" s="44">
        <f>Список!$C$213</f>
        <v>3511</v>
      </c>
      <c r="Y562" s="137"/>
      <c r="Z562" s="2"/>
      <c r="AA562" s="127"/>
      <c r="AB562" s="44"/>
      <c r="AC562" s="32"/>
      <c r="AD562" s="26"/>
      <c r="AE562" s="127"/>
      <c r="AF562" s="44"/>
      <c r="AG562" s="133"/>
      <c r="AI562" s="133"/>
    </row>
    <row r="563" spans="1:35" s="136" customFormat="1" ht="15.75" thickBot="1" x14ac:dyDescent="0.3">
      <c r="A563" s="198" t="s">
        <v>709</v>
      </c>
      <c r="B563" s="3" t="s">
        <v>215</v>
      </c>
      <c r="C563" s="211" t="s">
        <v>222</v>
      </c>
      <c r="D563" s="135">
        <f t="shared" si="36"/>
        <v>40673</v>
      </c>
      <c r="E563" s="503">
        <v>58569.12000000001</v>
      </c>
      <c r="F563" t="s">
        <v>1851</v>
      </c>
      <c r="G563" s="347" t="e">
        <f>VLOOKUP(F563,#REF!,2,0)</f>
        <v>#REF!</v>
      </c>
      <c r="H563" s="501">
        <f t="shared" si="35"/>
        <v>93710.592000000004</v>
      </c>
      <c r="I563" s="119" t="s">
        <v>644</v>
      </c>
      <c r="J563" s="2" t="s">
        <v>641</v>
      </c>
      <c r="K563" s="268">
        <v>3</v>
      </c>
      <c r="L563" s="44">
        <f>Список!$C$133</f>
        <v>3813</v>
      </c>
      <c r="M563" s="119" t="str">
        <f>Список!$A$202</f>
        <v>O.MOZ-80K</v>
      </c>
      <c r="N563" s="153" t="str">
        <f>Список!$B$202</f>
        <v>Комплект опор O-образных завершающих 800мм</v>
      </c>
      <c r="O563" s="221">
        <v>1</v>
      </c>
      <c r="P563" s="44">
        <f>Список!$C$202</f>
        <v>8773</v>
      </c>
      <c r="Q563" s="119" t="s">
        <v>766</v>
      </c>
      <c r="R563" s="2" t="s">
        <v>767</v>
      </c>
      <c r="S563" s="213">
        <v>2</v>
      </c>
      <c r="T563" s="44">
        <f>Список!$C$208</f>
        <v>4472</v>
      </c>
      <c r="U563" s="119" t="s">
        <v>614</v>
      </c>
      <c r="V563" s="2" t="s">
        <v>615</v>
      </c>
      <c r="W563" s="127">
        <v>3</v>
      </c>
      <c r="X563" s="44">
        <f>Список!$C$214</f>
        <v>3839</v>
      </c>
      <c r="Y563" s="137"/>
      <c r="Z563" s="2"/>
      <c r="AA563" s="127"/>
      <c r="AB563" s="44"/>
      <c r="AC563" s="32"/>
      <c r="AD563" s="26"/>
      <c r="AE563" s="127"/>
      <c r="AF563" s="44"/>
      <c r="AG563" s="133"/>
      <c r="AI563" s="133"/>
    </row>
    <row r="564" spans="1:35" s="139" customFormat="1" ht="15.75" thickBot="1" x14ac:dyDescent="0.3">
      <c r="A564" s="199" t="s">
        <v>710</v>
      </c>
      <c r="B564" s="11" t="s">
        <v>215</v>
      </c>
      <c r="C564" s="212" t="s">
        <v>224</v>
      </c>
      <c r="D564" s="138">
        <f t="shared" si="36"/>
        <v>42029</v>
      </c>
      <c r="E564" s="506">
        <v>60521.759999999995</v>
      </c>
      <c r="F564" t="s">
        <v>1852</v>
      </c>
      <c r="G564" s="347" t="e">
        <f>VLOOKUP(F564,#REF!,2,0)</f>
        <v>#REF!</v>
      </c>
      <c r="H564" s="501">
        <f t="shared" si="35"/>
        <v>96834.815999999992</v>
      </c>
      <c r="I564" s="120" t="s">
        <v>645</v>
      </c>
      <c r="J564" s="55" t="s">
        <v>641</v>
      </c>
      <c r="K564" s="269">
        <v>3</v>
      </c>
      <c r="L564" s="71">
        <f>Список!$C$134</f>
        <v>4265</v>
      </c>
      <c r="M564" s="120" t="str">
        <f>Список!$A$202</f>
        <v>O.MOZ-80K</v>
      </c>
      <c r="N564" s="55" t="str">
        <f>Список!$B$202</f>
        <v>Комплект опор O-образных завершающих 800мм</v>
      </c>
      <c r="O564" s="214">
        <v>1</v>
      </c>
      <c r="P564" s="71">
        <f>Список!$C$202</f>
        <v>8773</v>
      </c>
      <c r="Q564" s="120" t="s">
        <v>766</v>
      </c>
      <c r="R564" s="55" t="s">
        <v>767</v>
      </c>
      <c r="S564" s="214">
        <v>2</v>
      </c>
      <c r="T564" s="71">
        <f>Список!$C$208</f>
        <v>4472</v>
      </c>
      <c r="U564" s="120" t="s">
        <v>616</v>
      </c>
      <c r="V564" s="55" t="s">
        <v>617</v>
      </c>
      <c r="W564" s="128">
        <v>3</v>
      </c>
      <c r="X564" s="71">
        <f>Список!$C$215</f>
        <v>3839</v>
      </c>
      <c r="Y564" s="140"/>
      <c r="Z564" s="55"/>
      <c r="AA564" s="128"/>
      <c r="AB564" s="71"/>
      <c r="AC564" s="49"/>
      <c r="AD564" s="50"/>
      <c r="AE564" s="128"/>
      <c r="AF564" s="71"/>
      <c r="AG564" s="133"/>
      <c r="AI564" s="133"/>
    </row>
    <row r="565" spans="1:35" s="133" customFormat="1" ht="15.75" thickBot="1" x14ac:dyDescent="0.3">
      <c r="A565" s="197" t="s">
        <v>711</v>
      </c>
      <c r="B565" s="8" t="s">
        <v>226</v>
      </c>
      <c r="C565" s="210" t="s">
        <v>227</v>
      </c>
      <c r="D565" s="132">
        <f t="shared" si="36"/>
        <v>9768</v>
      </c>
      <c r="E565" s="502">
        <v>14065.920000000002</v>
      </c>
      <c r="F565" t="s">
        <v>1853</v>
      </c>
      <c r="G565" s="347" t="e">
        <f>VLOOKUP(F565,#REF!,2,0)</f>
        <v>#REF!</v>
      </c>
      <c r="H565" s="501">
        <f t="shared" si="35"/>
        <v>22505.472000000002</v>
      </c>
      <c r="I565" s="156" t="s">
        <v>640</v>
      </c>
      <c r="J565" s="48" t="s">
        <v>641</v>
      </c>
      <c r="K565" s="270">
        <v>1</v>
      </c>
      <c r="L565" s="70">
        <f>Список!$C$130</f>
        <v>2271</v>
      </c>
      <c r="M565" s="156" t="s">
        <v>766</v>
      </c>
      <c r="N565" s="48" t="s">
        <v>767</v>
      </c>
      <c r="O565" s="215">
        <v>1</v>
      </c>
      <c r="P565" s="70">
        <f>Список!$C$208</f>
        <v>4472</v>
      </c>
      <c r="Q565" s="156" t="s">
        <v>608</v>
      </c>
      <c r="R565" s="48" t="s">
        <v>609</v>
      </c>
      <c r="S565" s="215">
        <v>1</v>
      </c>
      <c r="T565" s="70">
        <f>Список!$C$211</f>
        <v>3025</v>
      </c>
      <c r="U565" s="156"/>
      <c r="V565" s="48"/>
      <c r="W565" s="126"/>
      <c r="X565" s="70"/>
      <c r="Y565" s="134"/>
      <c r="Z565" s="48"/>
      <c r="AA565" s="126"/>
      <c r="AB565" s="70"/>
      <c r="AC565" s="47"/>
      <c r="AD565" s="54"/>
      <c r="AE565" s="126"/>
      <c r="AF565" s="70"/>
    </row>
    <row r="566" spans="1:35" s="136" customFormat="1" ht="15.75" thickBot="1" x14ac:dyDescent="0.3">
      <c r="A566" s="198" t="s">
        <v>712</v>
      </c>
      <c r="B566" s="3" t="s">
        <v>226</v>
      </c>
      <c r="C566" s="211" t="s">
        <v>141</v>
      </c>
      <c r="D566" s="135">
        <f t="shared" si="36"/>
        <v>10315</v>
      </c>
      <c r="E566" s="503">
        <v>14853.599999999999</v>
      </c>
      <c r="F566" t="s">
        <v>1854</v>
      </c>
      <c r="G566" s="347" t="e">
        <f>VLOOKUP(F566,#REF!,2,0)</f>
        <v>#REF!</v>
      </c>
      <c r="H566" s="501">
        <f t="shared" si="35"/>
        <v>23765.759999999995</v>
      </c>
      <c r="I566" s="119" t="s">
        <v>642</v>
      </c>
      <c r="J566" s="2" t="s">
        <v>641</v>
      </c>
      <c r="K566" s="268">
        <v>1</v>
      </c>
      <c r="L566" s="44">
        <f>Список!$C$131</f>
        <v>2721</v>
      </c>
      <c r="M566" s="119" t="s">
        <v>766</v>
      </c>
      <c r="N566" s="2" t="s">
        <v>767</v>
      </c>
      <c r="O566" s="213">
        <v>1</v>
      </c>
      <c r="P566" s="44">
        <f>Список!$C$208</f>
        <v>4472</v>
      </c>
      <c r="Q566" s="119" t="s">
        <v>610</v>
      </c>
      <c r="R566" s="2" t="s">
        <v>611</v>
      </c>
      <c r="S566" s="213">
        <v>1</v>
      </c>
      <c r="T566" s="44">
        <f>Список!$C$212</f>
        <v>3122</v>
      </c>
      <c r="U566" s="119"/>
      <c r="V566" s="2"/>
      <c r="W566" s="127"/>
      <c r="X566" s="44"/>
      <c r="Y566" s="137"/>
      <c r="Z566" s="2"/>
      <c r="AA566" s="127"/>
      <c r="AB566" s="44"/>
      <c r="AC566" s="32"/>
      <c r="AD566" s="26"/>
      <c r="AE566" s="127"/>
      <c r="AF566" s="44"/>
      <c r="AG566" s="133"/>
      <c r="AI566" s="133"/>
    </row>
    <row r="567" spans="1:35" s="136" customFormat="1" ht="15.75" thickBot="1" x14ac:dyDescent="0.3">
      <c r="A567" s="198" t="s">
        <v>713</v>
      </c>
      <c r="B567" s="3" t="s">
        <v>226</v>
      </c>
      <c r="C567" s="211" t="s">
        <v>198</v>
      </c>
      <c r="D567" s="135">
        <f t="shared" si="36"/>
        <v>11236</v>
      </c>
      <c r="E567" s="503">
        <v>16179.84</v>
      </c>
      <c r="F567" t="s">
        <v>1855</v>
      </c>
      <c r="G567" s="347" t="e">
        <f>VLOOKUP(F567,#REF!,2,0)</f>
        <v>#REF!</v>
      </c>
      <c r="H567" s="501">
        <f t="shared" si="35"/>
        <v>25887.743999999999</v>
      </c>
      <c r="I567" s="119" t="s">
        <v>643</v>
      </c>
      <c r="J567" s="2" t="s">
        <v>641</v>
      </c>
      <c r="K567" s="268">
        <v>1</v>
      </c>
      <c r="L567" s="44">
        <f>Список!$C$132</f>
        <v>3253</v>
      </c>
      <c r="M567" s="119" t="s">
        <v>766</v>
      </c>
      <c r="N567" s="2" t="s">
        <v>767</v>
      </c>
      <c r="O567" s="213">
        <v>1</v>
      </c>
      <c r="P567" s="44">
        <f>Список!$C$208</f>
        <v>4472</v>
      </c>
      <c r="Q567" s="119" t="s">
        <v>612</v>
      </c>
      <c r="R567" s="2" t="s">
        <v>613</v>
      </c>
      <c r="S567" s="213">
        <v>1</v>
      </c>
      <c r="T567" s="44">
        <f>Список!$C$213</f>
        <v>3511</v>
      </c>
      <c r="U567" s="119"/>
      <c r="V567" s="2"/>
      <c r="W567" s="127"/>
      <c r="X567" s="44"/>
      <c r="Y567" s="137"/>
      <c r="Z567" s="2"/>
      <c r="AA567" s="127"/>
      <c r="AB567" s="44"/>
      <c r="AC567" s="32"/>
      <c r="AD567" s="26"/>
      <c r="AE567" s="127"/>
      <c r="AF567" s="44"/>
      <c r="AG567" s="133"/>
      <c r="AI567" s="133"/>
    </row>
    <row r="568" spans="1:35" s="136" customFormat="1" ht="15.75" thickBot="1" x14ac:dyDescent="0.3">
      <c r="A568" s="198" t="s">
        <v>714</v>
      </c>
      <c r="B568" s="3" t="s">
        <v>226</v>
      </c>
      <c r="C568" s="211" t="s">
        <v>200</v>
      </c>
      <c r="D568" s="135">
        <f t="shared" si="36"/>
        <v>12124</v>
      </c>
      <c r="E568" s="503">
        <v>17458.560000000001</v>
      </c>
      <c r="F568" t="s">
        <v>1856</v>
      </c>
      <c r="G568" s="347" t="e">
        <f>VLOOKUP(F568,#REF!,2,0)</f>
        <v>#REF!</v>
      </c>
      <c r="H568" s="501">
        <f t="shared" si="35"/>
        <v>27933.696000000004</v>
      </c>
      <c r="I568" s="119" t="s">
        <v>644</v>
      </c>
      <c r="J568" s="2" t="s">
        <v>641</v>
      </c>
      <c r="K568" s="268">
        <v>1</v>
      </c>
      <c r="L568" s="44">
        <f>Список!$C$133</f>
        <v>3813</v>
      </c>
      <c r="M568" s="119" t="s">
        <v>766</v>
      </c>
      <c r="N568" s="2" t="s">
        <v>767</v>
      </c>
      <c r="O568" s="213">
        <v>1</v>
      </c>
      <c r="P568" s="44">
        <f>Список!$C$208</f>
        <v>4472</v>
      </c>
      <c r="Q568" s="119" t="s">
        <v>614</v>
      </c>
      <c r="R568" s="2" t="s">
        <v>615</v>
      </c>
      <c r="S568" s="213">
        <v>1</v>
      </c>
      <c r="T568" s="44">
        <f>Список!$C$214</f>
        <v>3839</v>
      </c>
      <c r="U568" s="119"/>
      <c r="V568" s="2"/>
      <c r="W568" s="127"/>
      <c r="X568" s="44"/>
      <c r="Y568" s="137"/>
      <c r="Z568" s="2"/>
      <c r="AA568" s="127"/>
      <c r="AB568" s="44"/>
      <c r="AC568" s="32"/>
      <c r="AD568" s="26"/>
      <c r="AE568" s="127"/>
      <c r="AF568" s="44"/>
      <c r="AG568" s="133"/>
      <c r="AI568" s="133"/>
    </row>
    <row r="569" spans="1:35" s="139" customFormat="1" ht="15.75" thickBot="1" x14ac:dyDescent="0.3">
      <c r="A569" s="199" t="s">
        <v>715</v>
      </c>
      <c r="B569" s="11" t="s">
        <v>226</v>
      </c>
      <c r="C569" s="212" t="s">
        <v>202</v>
      </c>
      <c r="D569" s="138">
        <f t="shared" si="36"/>
        <v>12576</v>
      </c>
      <c r="E569" s="506">
        <v>18109.439999999999</v>
      </c>
      <c r="F569" t="s">
        <v>1857</v>
      </c>
      <c r="G569" s="347" t="e">
        <f>VLOOKUP(F569,#REF!,2,0)</f>
        <v>#REF!</v>
      </c>
      <c r="H569" s="501">
        <f t="shared" si="35"/>
        <v>28975.103999999999</v>
      </c>
      <c r="I569" s="120" t="s">
        <v>645</v>
      </c>
      <c r="J569" s="55" t="s">
        <v>641</v>
      </c>
      <c r="K569" s="269">
        <v>1</v>
      </c>
      <c r="L569" s="71">
        <f>Список!$C$134</f>
        <v>4265</v>
      </c>
      <c r="M569" s="120" t="s">
        <v>766</v>
      </c>
      <c r="N569" s="55" t="s">
        <v>767</v>
      </c>
      <c r="O569" s="214">
        <v>1</v>
      </c>
      <c r="P569" s="71">
        <f>Список!$C$208</f>
        <v>4472</v>
      </c>
      <c r="Q569" s="120" t="s">
        <v>616</v>
      </c>
      <c r="R569" s="55" t="s">
        <v>617</v>
      </c>
      <c r="S569" s="214">
        <v>1</v>
      </c>
      <c r="T569" s="71">
        <f>Список!$C$215</f>
        <v>3839</v>
      </c>
      <c r="U569" s="120"/>
      <c r="V569" s="55"/>
      <c r="W569" s="128"/>
      <c r="X569" s="71"/>
      <c r="Y569" s="140"/>
      <c r="Z569" s="55"/>
      <c r="AA569" s="128"/>
      <c r="AB569" s="71"/>
      <c r="AC569" s="49"/>
      <c r="AD569" s="50"/>
      <c r="AE569" s="128"/>
      <c r="AF569" s="71"/>
      <c r="AG569" s="133"/>
      <c r="AI569" s="133"/>
    </row>
    <row r="570" spans="1:35" s="148" customFormat="1" ht="15.75" thickBot="1" x14ac:dyDescent="0.3">
      <c r="A570" s="306"/>
      <c r="B570" s="307"/>
      <c r="C570" s="307"/>
      <c r="D570" s="308"/>
      <c r="E570" s="514">
        <v>0</v>
      </c>
      <c r="F570"/>
      <c r="G570" s="347"/>
      <c r="H570" s="501">
        <f t="shared" si="35"/>
        <v>0</v>
      </c>
      <c r="I570" s="39"/>
      <c r="J570" s="39"/>
      <c r="K570" s="33"/>
      <c r="L570" s="52"/>
      <c r="M570" s="39"/>
      <c r="N570" s="39"/>
      <c r="O570" s="33"/>
      <c r="P570" s="52"/>
      <c r="Q570" s="39"/>
      <c r="R570" s="39"/>
      <c r="S570" s="33"/>
      <c r="T570" s="52"/>
      <c r="U570" s="39"/>
      <c r="V570" s="39"/>
      <c r="W570" s="33"/>
      <c r="X570" s="52"/>
      <c r="Y570" s="130"/>
      <c r="Z570" s="39"/>
      <c r="AA570" s="33"/>
      <c r="AB570" s="52"/>
      <c r="AC570" s="42"/>
      <c r="AD570" s="43"/>
      <c r="AE570" s="33"/>
      <c r="AF570" s="52"/>
      <c r="AG570" s="133"/>
      <c r="AI570" s="133"/>
    </row>
    <row r="571" spans="1:35" ht="15.75" thickBot="1" x14ac:dyDescent="0.3">
      <c r="A571" s="197" t="s">
        <v>811</v>
      </c>
      <c r="B571" s="8" t="s">
        <v>838</v>
      </c>
      <c r="C571" s="296" t="s">
        <v>24</v>
      </c>
      <c r="D571" s="132">
        <f t="shared" ref="D571:D592" si="37">SUM(K571*L571)+(O571*P571)+(S571*T571)+(W571*X571)+(AA571*AB571)+(AE571*AF571)</f>
        <v>17006</v>
      </c>
      <c r="E571" s="502">
        <v>24488.639999999999</v>
      </c>
      <c r="F571" t="s">
        <v>1858</v>
      </c>
      <c r="G571" s="347" t="e">
        <f>VLOOKUP(F571,#REF!,2,0)</f>
        <v>#REF!</v>
      </c>
      <c r="H571" s="501">
        <f t="shared" si="35"/>
        <v>39181.824000000001</v>
      </c>
      <c r="I571" s="117" t="s">
        <v>723</v>
      </c>
      <c r="J571" s="3" t="s">
        <v>724</v>
      </c>
      <c r="K571" s="268">
        <v>1</v>
      </c>
      <c r="L571" s="44">
        <f>Список!$C$20</f>
        <v>4394</v>
      </c>
      <c r="M571" s="119" t="str">
        <f>Список!$A$202</f>
        <v>O.MOZ-80K</v>
      </c>
      <c r="N571" s="153" t="str">
        <f>Список!$B$202</f>
        <v>Комплект опор O-образных завершающих 800мм</v>
      </c>
      <c r="O571" s="221">
        <v>1</v>
      </c>
      <c r="P571" s="44">
        <f>Список!$C$202</f>
        <v>8773</v>
      </c>
      <c r="Q571" s="119" t="s">
        <v>614</v>
      </c>
      <c r="R571" s="2" t="s">
        <v>615</v>
      </c>
      <c r="S571" s="213">
        <v>1</v>
      </c>
      <c r="T571" s="44">
        <f>Список!$C$214</f>
        <v>3839</v>
      </c>
      <c r="U571" s="154"/>
      <c r="V571" s="2"/>
      <c r="W571" s="127"/>
      <c r="X571" s="82"/>
      <c r="Y571" s="2"/>
      <c r="Z571" s="2"/>
      <c r="AA571" s="127"/>
      <c r="AB571" s="82"/>
      <c r="AC571" s="127"/>
      <c r="AD571" s="26"/>
      <c r="AE571" s="127"/>
      <c r="AF571" s="82"/>
      <c r="AG571" s="133"/>
      <c r="AI571" s="133"/>
    </row>
    <row r="572" spans="1:35" ht="15.75" thickBot="1" x14ac:dyDescent="0.3">
      <c r="A572" s="198" t="s">
        <v>812</v>
      </c>
      <c r="B572" s="3" t="s">
        <v>838</v>
      </c>
      <c r="C572" s="297" t="s">
        <v>25</v>
      </c>
      <c r="D572" s="135">
        <f t="shared" si="37"/>
        <v>17583</v>
      </c>
      <c r="E572" s="503">
        <v>25319.52</v>
      </c>
      <c r="F572" t="s">
        <v>1859</v>
      </c>
      <c r="G572" s="347" t="e">
        <f>VLOOKUP(F572,#REF!,2,0)</f>
        <v>#REF!</v>
      </c>
      <c r="H572" s="501">
        <f t="shared" si="35"/>
        <v>40511.232000000004</v>
      </c>
      <c r="I572" s="117" t="s">
        <v>725</v>
      </c>
      <c r="J572" s="3" t="s">
        <v>724</v>
      </c>
      <c r="K572" s="268">
        <v>1</v>
      </c>
      <c r="L572" s="44">
        <f>Список!$C$21</f>
        <v>4971</v>
      </c>
      <c r="M572" s="119" t="str">
        <f>Список!$A$202</f>
        <v>O.MOZ-80K</v>
      </c>
      <c r="N572" s="153" t="str">
        <f>Список!$B$202</f>
        <v>Комплект опор O-образных завершающих 800мм</v>
      </c>
      <c r="O572" s="221">
        <v>1</v>
      </c>
      <c r="P572" s="44">
        <f>Список!$C$202</f>
        <v>8773</v>
      </c>
      <c r="Q572" s="119" t="s">
        <v>616</v>
      </c>
      <c r="R572" s="2" t="s">
        <v>617</v>
      </c>
      <c r="S572" s="213">
        <v>1</v>
      </c>
      <c r="T572" s="44">
        <f>Список!$C$215</f>
        <v>3839</v>
      </c>
      <c r="U572" s="154"/>
      <c r="V572" s="2"/>
      <c r="W572" s="127"/>
      <c r="X572" s="82"/>
      <c r="Y572" s="2"/>
      <c r="Z572" s="2"/>
      <c r="AA572" s="127"/>
      <c r="AB572" s="82"/>
      <c r="AC572" s="127"/>
      <c r="AD572" s="26"/>
      <c r="AE572" s="127"/>
      <c r="AF572" s="82"/>
      <c r="AG572" s="133"/>
      <c r="AI572" s="133"/>
    </row>
    <row r="573" spans="1:35" ht="15.75" thickBot="1" x14ac:dyDescent="0.3">
      <c r="A573" s="198" t="s">
        <v>813</v>
      </c>
      <c r="B573" s="3" t="s">
        <v>838</v>
      </c>
      <c r="C573" s="297" t="s">
        <v>815</v>
      </c>
      <c r="D573" s="135">
        <f t="shared" si="37"/>
        <v>18277</v>
      </c>
      <c r="E573" s="503">
        <v>26318.879999999997</v>
      </c>
      <c r="F573" t="s">
        <v>1860</v>
      </c>
      <c r="G573" s="347" t="e">
        <f>VLOOKUP(F573,#REF!,2,0)</f>
        <v>#REF!</v>
      </c>
      <c r="H573" s="501">
        <f t="shared" si="35"/>
        <v>42110.207999999999</v>
      </c>
      <c r="I573" s="117" t="s">
        <v>726</v>
      </c>
      <c r="J573" s="3" t="s">
        <v>724</v>
      </c>
      <c r="K573" s="268">
        <v>1</v>
      </c>
      <c r="L573" s="44">
        <f>Список!$C$22</f>
        <v>5343</v>
      </c>
      <c r="M573" s="119" t="str">
        <f>Список!$A$202</f>
        <v>O.MOZ-80K</v>
      </c>
      <c r="N573" s="153" t="str">
        <f>Список!$B$202</f>
        <v>Комплект опор O-образных завершающих 800мм</v>
      </c>
      <c r="O573" s="221">
        <v>1</v>
      </c>
      <c r="P573" s="44">
        <f>Список!$C$202</f>
        <v>8773</v>
      </c>
      <c r="Q573" s="119" t="s">
        <v>772</v>
      </c>
      <c r="R573" s="2" t="s">
        <v>773</v>
      </c>
      <c r="S573" s="213">
        <v>1</v>
      </c>
      <c r="T573" s="44">
        <f>Список!$C$216</f>
        <v>4161</v>
      </c>
      <c r="U573" s="154"/>
      <c r="V573" s="2"/>
      <c r="W573" s="127"/>
      <c r="X573" s="82"/>
      <c r="Y573" s="2"/>
      <c r="Z573" s="2"/>
      <c r="AA573" s="127"/>
      <c r="AB573" s="82"/>
      <c r="AC573" s="127"/>
      <c r="AD573" s="26"/>
      <c r="AE573" s="127"/>
      <c r="AF573" s="82"/>
      <c r="AG573" s="133"/>
      <c r="AI573" s="133"/>
    </row>
    <row r="574" spans="1:35" ht="15.75" thickBot="1" x14ac:dyDescent="0.3">
      <c r="A574" s="198" t="s">
        <v>814</v>
      </c>
      <c r="B574" s="3" t="s">
        <v>838</v>
      </c>
      <c r="C574" s="297" t="s">
        <v>816</v>
      </c>
      <c r="D574" s="135">
        <f t="shared" si="37"/>
        <v>18878</v>
      </c>
      <c r="E574" s="503">
        <v>27184.32</v>
      </c>
      <c r="F574" t="s">
        <v>1861</v>
      </c>
      <c r="G574" s="347" t="e">
        <f>VLOOKUP(F574,#REF!,2,0)</f>
        <v>#REF!</v>
      </c>
      <c r="H574" s="501">
        <f t="shared" si="35"/>
        <v>43494.911999999997</v>
      </c>
      <c r="I574" s="117" t="s">
        <v>727</v>
      </c>
      <c r="J574" s="3" t="s">
        <v>724</v>
      </c>
      <c r="K574" s="268">
        <v>1</v>
      </c>
      <c r="L574" s="44">
        <f>Список!$C$23</f>
        <v>5717</v>
      </c>
      <c r="M574" s="119" t="str">
        <f>Список!$A$202</f>
        <v>O.MOZ-80K</v>
      </c>
      <c r="N574" s="2" t="str">
        <f>Список!$B$202</f>
        <v>Комплект опор O-образных завершающих 800мм</v>
      </c>
      <c r="O574" s="213">
        <v>1</v>
      </c>
      <c r="P574" s="44">
        <f>Список!$C$202</f>
        <v>8773</v>
      </c>
      <c r="Q574" s="119" t="s">
        <v>774</v>
      </c>
      <c r="R574" s="2" t="s">
        <v>775</v>
      </c>
      <c r="S574" s="213">
        <v>1</v>
      </c>
      <c r="T574" s="44">
        <f>Список!$C$217</f>
        <v>4388</v>
      </c>
      <c r="U574" s="154"/>
      <c r="V574" s="2"/>
      <c r="W574" s="127"/>
      <c r="X574" s="82"/>
      <c r="Y574" s="2"/>
      <c r="Z574" s="2"/>
      <c r="AA574" s="127"/>
      <c r="AB574" s="82"/>
      <c r="AC574" s="127"/>
      <c r="AD574" s="26"/>
      <c r="AE574" s="127"/>
      <c r="AF574" s="82"/>
      <c r="AG574" s="133"/>
      <c r="AI574" s="133"/>
    </row>
    <row r="575" spans="1:35" ht="15.75" thickBot="1" x14ac:dyDescent="0.3">
      <c r="A575" s="198" t="s">
        <v>817</v>
      </c>
      <c r="B575" s="3" t="s">
        <v>821</v>
      </c>
      <c r="C575" s="297" t="s">
        <v>822</v>
      </c>
      <c r="D575" s="135">
        <f t="shared" si="37"/>
        <v>2970</v>
      </c>
      <c r="E575" s="503">
        <v>4276.8</v>
      </c>
      <c r="F575" t="s">
        <v>1862</v>
      </c>
      <c r="G575" s="347" t="e">
        <f>VLOOKUP(F575,#REF!,2,0)</f>
        <v>#REF!</v>
      </c>
      <c r="H575" s="501">
        <f t="shared" si="35"/>
        <v>6842.88</v>
      </c>
      <c r="I575" s="117" t="s">
        <v>735</v>
      </c>
      <c r="J575" s="3" t="s">
        <v>736</v>
      </c>
      <c r="K575" s="268">
        <v>1</v>
      </c>
      <c r="L575" s="44">
        <f>Список!$C$140</f>
        <v>1348</v>
      </c>
      <c r="M575" s="117" t="s">
        <v>740</v>
      </c>
      <c r="N575" s="3" t="s">
        <v>741</v>
      </c>
      <c r="O575" s="213">
        <v>1</v>
      </c>
      <c r="P575" s="44">
        <f>Список!$C$144</f>
        <v>903</v>
      </c>
      <c r="Q575" s="119" t="s">
        <v>840</v>
      </c>
      <c r="R575" s="2" t="s">
        <v>841</v>
      </c>
      <c r="S575" s="213">
        <v>1</v>
      </c>
      <c r="T575" s="44">
        <f>Список!$C$228</f>
        <v>719</v>
      </c>
      <c r="U575" s="154"/>
      <c r="V575" s="2"/>
      <c r="W575" s="127"/>
      <c r="X575" s="82"/>
      <c r="Y575" s="2"/>
      <c r="Z575" s="2"/>
      <c r="AA575" s="127"/>
      <c r="AB575" s="82"/>
      <c r="AC575" s="127"/>
      <c r="AD575" s="26"/>
      <c r="AE575" s="127"/>
      <c r="AF575" s="82"/>
      <c r="AG575" s="133"/>
      <c r="AI575" s="133"/>
    </row>
    <row r="576" spans="1:35" ht="15.75" thickBot="1" x14ac:dyDescent="0.3">
      <c r="A576" s="198" t="s">
        <v>818</v>
      </c>
      <c r="B576" s="3" t="s">
        <v>821</v>
      </c>
      <c r="C576" s="297" t="s">
        <v>823</v>
      </c>
      <c r="D576" s="135">
        <f t="shared" si="37"/>
        <v>3277</v>
      </c>
      <c r="E576" s="503">
        <v>4718.88</v>
      </c>
      <c r="F576" t="s">
        <v>1863</v>
      </c>
      <c r="G576" s="347" t="e">
        <f>VLOOKUP(F576,#REF!,2,0)</f>
        <v>#REF!</v>
      </c>
      <c r="H576" s="501">
        <f t="shared" si="35"/>
        <v>7550.2080000000005</v>
      </c>
      <c r="I576" s="117" t="s">
        <v>737</v>
      </c>
      <c r="J576" s="3" t="s">
        <v>736</v>
      </c>
      <c r="K576" s="268">
        <v>1</v>
      </c>
      <c r="L576" s="44">
        <f>Список!$C$141</f>
        <v>1511</v>
      </c>
      <c r="M576" s="117" t="s">
        <v>742</v>
      </c>
      <c r="N576" s="3" t="s">
        <v>741</v>
      </c>
      <c r="O576" s="213">
        <v>1</v>
      </c>
      <c r="P576" s="44">
        <f>Список!$C$145</f>
        <v>1047</v>
      </c>
      <c r="Q576" s="119" t="s">
        <v>840</v>
      </c>
      <c r="R576" s="2" t="s">
        <v>841</v>
      </c>
      <c r="S576" s="213">
        <v>1</v>
      </c>
      <c r="T576" s="44">
        <f>Список!$C$228</f>
        <v>719</v>
      </c>
      <c r="U576" s="154"/>
      <c r="V576" s="2"/>
      <c r="W576" s="127"/>
      <c r="X576" s="82"/>
      <c r="Y576" s="2"/>
      <c r="Z576" s="2"/>
      <c r="AA576" s="127"/>
      <c r="AB576" s="82"/>
      <c r="AC576" s="127"/>
      <c r="AD576" s="26"/>
      <c r="AE576" s="127"/>
      <c r="AF576" s="82"/>
      <c r="AG576" s="133"/>
      <c r="AI576" s="133"/>
    </row>
    <row r="577" spans="1:35" ht="15.75" thickBot="1" x14ac:dyDescent="0.3">
      <c r="A577" s="198" t="s">
        <v>819</v>
      </c>
      <c r="B577" s="3" t="s">
        <v>821</v>
      </c>
      <c r="C577" s="297" t="s">
        <v>824</v>
      </c>
      <c r="D577" s="135">
        <f t="shared" si="37"/>
        <v>3514</v>
      </c>
      <c r="E577" s="503">
        <v>5060.16</v>
      </c>
      <c r="F577" t="s">
        <v>1864</v>
      </c>
      <c r="G577" s="347" t="e">
        <f>VLOOKUP(F577,#REF!,2,0)</f>
        <v>#REF!</v>
      </c>
      <c r="H577" s="501">
        <f t="shared" si="35"/>
        <v>8096.2559999999994</v>
      </c>
      <c r="I577" s="117" t="s">
        <v>738</v>
      </c>
      <c r="J577" s="3" t="s">
        <v>736</v>
      </c>
      <c r="K577" s="268">
        <v>1</v>
      </c>
      <c r="L577" s="44">
        <f>Список!$C$142</f>
        <v>1674</v>
      </c>
      <c r="M577" s="117" t="s">
        <v>743</v>
      </c>
      <c r="N577" s="3" t="s">
        <v>741</v>
      </c>
      <c r="O577" s="213">
        <v>1</v>
      </c>
      <c r="P577" s="44">
        <f>Список!$C$146</f>
        <v>1121</v>
      </c>
      <c r="Q577" s="119" t="s">
        <v>840</v>
      </c>
      <c r="R577" s="2" t="s">
        <v>841</v>
      </c>
      <c r="S577" s="213">
        <v>1</v>
      </c>
      <c r="T577" s="44">
        <f>Список!$C$228</f>
        <v>719</v>
      </c>
      <c r="U577" s="154"/>
      <c r="V577" s="2"/>
      <c r="W577" s="127"/>
      <c r="X577" s="82"/>
      <c r="Y577" s="2"/>
      <c r="Z577" s="2"/>
      <c r="AA577" s="127"/>
      <c r="AB577" s="82"/>
      <c r="AC577" s="127"/>
      <c r="AD577" s="26"/>
      <c r="AE577" s="127"/>
      <c r="AF577" s="82"/>
      <c r="AG577" s="133"/>
      <c r="AI577" s="133"/>
    </row>
    <row r="578" spans="1:35" ht="15.75" thickBot="1" x14ac:dyDescent="0.3">
      <c r="A578" s="198" t="s">
        <v>820</v>
      </c>
      <c r="B578" s="3" t="s">
        <v>821</v>
      </c>
      <c r="C578" s="297" t="s">
        <v>825</v>
      </c>
      <c r="D578" s="135">
        <f t="shared" si="37"/>
        <v>3751</v>
      </c>
      <c r="E578" s="503">
        <v>5401.4400000000005</v>
      </c>
      <c r="F578" t="s">
        <v>1865</v>
      </c>
      <c r="G578" s="347" t="e">
        <f>VLOOKUP(F578,#REF!,2,0)</f>
        <v>#REF!</v>
      </c>
      <c r="H578" s="501">
        <f t="shared" si="35"/>
        <v>8642.3040000000001</v>
      </c>
      <c r="I578" s="117" t="s">
        <v>739</v>
      </c>
      <c r="J578" s="3" t="s">
        <v>736</v>
      </c>
      <c r="K578" s="268">
        <v>1</v>
      </c>
      <c r="L578" s="44">
        <f>Список!$C$143</f>
        <v>1838</v>
      </c>
      <c r="M578" s="117" t="s">
        <v>744</v>
      </c>
      <c r="N578" s="3" t="s">
        <v>741</v>
      </c>
      <c r="O578" s="213">
        <v>1</v>
      </c>
      <c r="P578" s="44">
        <f>Список!$C$147</f>
        <v>1194</v>
      </c>
      <c r="Q578" s="119" t="s">
        <v>840</v>
      </c>
      <c r="R578" s="2" t="s">
        <v>841</v>
      </c>
      <c r="S578" s="213">
        <v>1</v>
      </c>
      <c r="T578" s="44">
        <f>Список!$C$228</f>
        <v>719</v>
      </c>
      <c r="U578" s="154"/>
      <c r="V578" s="2"/>
      <c r="W578" s="127"/>
      <c r="X578" s="82"/>
      <c r="Y578" s="2"/>
      <c r="Z578" s="2"/>
      <c r="AA578" s="127"/>
      <c r="AB578" s="82"/>
      <c r="AC578" s="127"/>
      <c r="AD578" s="26"/>
      <c r="AE578" s="127"/>
      <c r="AF578" s="82"/>
      <c r="AG578" s="133"/>
      <c r="AI578" s="133"/>
    </row>
    <row r="579" spans="1:35" s="320" customFormat="1" ht="15.75" thickBot="1" x14ac:dyDescent="0.3">
      <c r="A579" s="198" t="s">
        <v>1231</v>
      </c>
      <c r="B579" s="3" t="s">
        <v>717</v>
      </c>
      <c r="C579" s="297" t="s">
        <v>16</v>
      </c>
      <c r="D579" s="209">
        <f t="shared" si="37"/>
        <v>8870</v>
      </c>
      <c r="E579" s="510">
        <v>12772.8</v>
      </c>
      <c r="F579" t="s">
        <v>1743</v>
      </c>
      <c r="G579" s="347" t="e">
        <f>VLOOKUP(F579,#REF!,2,0)</f>
        <v>#REF!</v>
      </c>
      <c r="H579" s="501">
        <f t="shared" si="35"/>
        <v>20436.48</v>
      </c>
      <c r="I579" s="117" t="s">
        <v>1228</v>
      </c>
      <c r="J579" s="3" t="s">
        <v>601</v>
      </c>
      <c r="K579" s="297">
        <v>1</v>
      </c>
      <c r="L579" s="46">
        <f>Список!C149</f>
        <v>1919</v>
      </c>
      <c r="M579" s="117" t="s">
        <v>776</v>
      </c>
      <c r="N579" s="3" t="s">
        <v>777</v>
      </c>
      <c r="O579" s="297">
        <v>1</v>
      </c>
      <c r="P579" s="46">
        <f>Список!$C$223</f>
        <v>4388</v>
      </c>
      <c r="Q579" s="117" t="s">
        <v>1229</v>
      </c>
      <c r="R579" s="3" t="s">
        <v>621</v>
      </c>
      <c r="S579" s="297">
        <v>1</v>
      </c>
      <c r="T579" s="46">
        <f>Список!C218</f>
        <v>2563</v>
      </c>
      <c r="U579" s="169"/>
      <c r="V579" s="3"/>
      <c r="W579" s="297"/>
      <c r="X579" s="319"/>
      <c r="Y579" s="3"/>
      <c r="Z579" s="3"/>
      <c r="AA579" s="297"/>
      <c r="AB579" s="319"/>
      <c r="AC579" s="297"/>
      <c r="AD579" s="36"/>
      <c r="AE579" s="297"/>
      <c r="AF579" s="319"/>
      <c r="AG579" s="133"/>
      <c r="AI579" s="133"/>
    </row>
    <row r="580" spans="1:35" ht="15.75" thickBot="1" x14ac:dyDescent="0.3">
      <c r="A580" s="198" t="s">
        <v>656</v>
      </c>
      <c r="B580" s="3" t="s">
        <v>717</v>
      </c>
      <c r="C580" s="297" t="s">
        <v>17</v>
      </c>
      <c r="D580" s="135">
        <f t="shared" si="37"/>
        <v>9136</v>
      </c>
      <c r="E580" s="503">
        <v>13155.84</v>
      </c>
      <c r="F580" t="s">
        <v>1744</v>
      </c>
      <c r="G580" s="347" t="e">
        <f>VLOOKUP(F580,#REF!,2,0)</f>
        <v>#REF!</v>
      </c>
      <c r="H580" s="501">
        <f t="shared" si="35"/>
        <v>21049.344000000001</v>
      </c>
      <c r="I580" s="117" t="s">
        <v>600</v>
      </c>
      <c r="J580" s="2" t="s">
        <v>601</v>
      </c>
      <c r="K580" s="268">
        <v>1</v>
      </c>
      <c r="L580" s="44">
        <f>Список!$C$150</f>
        <v>2087</v>
      </c>
      <c r="M580" s="119" t="s">
        <v>776</v>
      </c>
      <c r="N580" s="2" t="s">
        <v>777</v>
      </c>
      <c r="O580" s="213">
        <v>1</v>
      </c>
      <c r="P580" s="44">
        <f>Список!$C$223</f>
        <v>4388</v>
      </c>
      <c r="Q580" s="119" t="s">
        <v>620</v>
      </c>
      <c r="R580" s="2" t="s">
        <v>621</v>
      </c>
      <c r="S580" s="213">
        <v>1</v>
      </c>
      <c r="T580" s="44">
        <f>Список!$C$219</f>
        <v>2661</v>
      </c>
      <c r="U580" s="154"/>
      <c r="V580" s="2"/>
      <c r="W580" s="127"/>
      <c r="X580" s="82"/>
      <c r="Y580" s="2"/>
      <c r="Z580" s="2"/>
      <c r="AA580" s="127"/>
      <c r="AB580" s="82"/>
      <c r="AC580" s="127"/>
      <c r="AD580" s="26"/>
      <c r="AE580" s="127"/>
      <c r="AF580" s="82"/>
      <c r="AG580" s="133"/>
      <c r="AI580" s="133"/>
    </row>
    <row r="581" spans="1:35" ht="15.75" thickBot="1" x14ac:dyDescent="0.3">
      <c r="A581" s="198" t="s">
        <v>657</v>
      </c>
      <c r="B581" s="3" t="s">
        <v>717</v>
      </c>
      <c r="C581" s="297" t="s">
        <v>18</v>
      </c>
      <c r="D581" s="135">
        <f t="shared" si="37"/>
        <v>10122</v>
      </c>
      <c r="E581" s="503">
        <v>14575.68</v>
      </c>
      <c r="F581" t="s">
        <v>1745</v>
      </c>
      <c r="G581" s="347" t="e">
        <f>VLOOKUP(F581,#REF!,2,0)</f>
        <v>#REF!</v>
      </c>
      <c r="H581" s="501">
        <f t="shared" ref="H581:H632" si="38">E581+E581*60%</f>
        <v>23321.088</v>
      </c>
      <c r="I581" s="117" t="s">
        <v>602</v>
      </c>
      <c r="J581" s="2" t="s">
        <v>601</v>
      </c>
      <c r="K581" s="268">
        <v>1</v>
      </c>
      <c r="L581" s="44">
        <f>Список!$C$151</f>
        <v>2385</v>
      </c>
      <c r="M581" s="119" t="s">
        <v>776</v>
      </c>
      <c r="N581" s="2" t="s">
        <v>777</v>
      </c>
      <c r="O581" s="213">
        <v>1</v>
      </c>
      <c r="P581" s="44">
        <f>Список!$C$223</f>
        <v>4388</v>
      </c>
      <c r="Q581" s="119" t="s">
        <v>622</v>
      </c>
      <c r="R581" s="2" t="s">
        <v>623</v>
      </c>
      <c r="S581" s="213">
        <v>1</v>
      </c>
      <c r="T581" s="44">
        <f>Список!$C$220</f>
        <v>3349</v>
      </c>
      <c r="U581" s="154"/>
      <c r="V581" s="2"/>
      <c r="W581" s="127"/>
      <c r="X581" s="82"/>
      <c r="Y581" s="2"/>
      <c r="Z581" s="2"/>
      <c r="AA581" s="127"/>
      <c r="AB581" s="82"/>
      <c r="AC581" s="127"/>
      <c r="AD581" s="26"/>
      <c r="AE581" s="127"/>
      <c r="AF581" s="82"/>
      <c r="AG581" s="133"/>
      <c r="AI581" s="133"/>
    </row>
    <row r="582" spans="1:35" ht="15.75" thickBot="1" x14ac:dyDescent="0.3">
      <c r="A582" s="198" t="s">
        <v>658</v>
      </c>
      <c r="B582" s="3" t="s">
        <v>717</v>
      </c>
      <c r="C582" s="297" t="s">
        <v>19</v>
      </c>
      <c r="D582" s="135">
        <f t="shared" si="37"/>
        <v>10685</v>
      </c>
      <c r="E582" s="503">
        <v>15386.4</v>
      </c>
      <c r="F582" t="s">
        <v>1746</v>
      </c>
      <c r="G582" s="347" t="e">
        <f>VLOOKUP(F582,#REF!,2,0)</f>
        <v>#REF!</v>
      </c>
      <c r="H582" s="501">
        <f t="shared" si="38"/>
        <v>24618.239999999998</v>
      </c>
      <c r="I582" s="117" t="s">
        <v>603</v>
      </c>
      <c r="J582" s="2" t="s">
        <v>601</v>
      </c>
      <c r="K582" s="268">
        <v>1</v>
      </c>
      <c r="L582" s="44">
        <f>Список!$C$152</f>
        <v>2721</v>
      </c>
      <c r="M582" s="119" t="s">
        <v>776</v>
      </c>
      <c r="N582" s="2" t="s">
        <v>777</v>
      </c>
      <c r="O582" s="213">
        <v>1</v>
      </c>
      <c r="P582" s="44">
        <f>Список!$C$223</f>
        <v>4388</v>
      </c>
      <c r="Q582" s="119" t="s">
        <v>624</v>
      </c>
      <c r="R582" s="2" t="s">
        <v>625</v>
      </c>
      <c r="S582" s="213">
        <v>1</v>
      </c>
      <c r="T582" s="44">
        <f>Список!$C$221</f>
        <v>3576</v>
      </c>
      <c r="U582" s="154"/>
      <c r="V582" s="2"/>
      <c r="W582" s="127"/>
      <c r="X582" s="82"/>
      <c r="Y582" s="2"/>
      <c r="Z582" s="2"/>
      <c r="AA582" s="127"/>
      <c r="AB582" s="82"/>
      <c r="AC582" s="127"/>
      <c r="AD582" s="26"/>
      <c r="AE582" s="127"/>
      <c r="AF582" s="82"/>
      <c r="AG582" s="133"/>
      <c r="AI582" s="133"/>
    </row>
    <row r="583" spans="1:35" ht="15.75" thickBot="1" x14ac:dyDescent="0.3">
      <c r="A583" s="198" t="s">
        <v>282</v>
      </c>
      <c r="B583" s="4" t="s">
        <v>285</v>
      </c>
      <c r="C583" s="297" t="s">
        <v>880</v>
      </c>
      <c r="D583" s="135">
        <f t="shared" si="37"/>
        <v>6668</v>
      </c>
      <c r="E583" s="503">
        <v>9601.92</v>
      </c>
      <c r="F583" t="s">
        <v>1458</v>
      </c>
      <c r="G583" s="347" t="e">
        <f>VLOOKUP(F583,#REF!,2,0)</f>
        <v>#REF!</v>
      </c>
      <c r="H583" s="501">
        <f t="shared" si="38"/>
        <v>15363.072</v>
      </c>
      <c r="I583" s="117" t="s">
        <v>1093</v>
      </c>
      <c r="J583" s="26" t="s">
        <v>569</v>
      </c>
      <c r="K583" s="266">
        <v>1</v>
      </c>
      <c r="L583" s="46">
        <f>Список!$C$70</f>
        <v>5855</v>
      </c>
      <c r="M583" s="117" t="s">
        <v>568</v>
      </c>
      <c r="N583" s="3" t="s">
        <v>571</v>
      </c>
      <c r="O583" s="213">
        <v>1</v>
      </c>
      <c r="P583" s="44">
        <f>Список!$C$56</f>
        <v>813</v>
      </c>
      <c r="Q583" s="154"/>
      <c r="R583" s="2"/>
      <c r="S583" s="213"/>
      <c r="T583" s="44"/>
      <c r="U583" s="154"/>
      <c r="V583" s="2"/>
      <c r="W583" s="127"/>
      <c r="X583" s="82"/>
      <c r="Y583" s="2"/>
      <c r="Z583" s="2"/>
      <c r="AA583" s="127"/>
      <c r="AB583" s="82"/>
      <c r="AC583" s="127"/>
      <c r="AD583" s="26"/>
      <c r="AE583" s="127"/>
      <c r="AF583" s="82"/>
      <c r="AG583" s="133"/>
      <c r="AI583" s="133"/>
    </row>
    <row r="584" spans="1:35" ht="15.75" thickBot="1" x14ac:dyDescent="0.3">
      <c r="A584" s="198" t="s">
        <v>897</v>
      </c>
      <c r="B584" s="4" t="s">
        <v>290</v>
      </c>
      <c r="C584" s="297" t="s">
        <v>881</v>
      </c>
      <c r="D584" s="135">
        <f t="shared" si="37"/>
        <v>10066</v>
      </c>
      <c r="E584" s="503">
        <v>14495.039999999999</v>
      </c>
      <c r="F584" t="s">
        <v>1459</v>
      </c>
      <c r="G584" s="347" t="e">
        <f>VLOOKUP(F584,#REF!,2,0)</f>
        <v>#REF!</v>
      </c>
      <c r="H584" s="501">
        <f t="shared" si="38"/>
        <v>23192.063999999998</v>
      </c>
      <c r="I584" s="117" t="s">
        <v>1121</v>
      </c>
      <c r="J584" s="26" t="s">
        <v>570</v>
      </c>
      <c r="K584" s="266">
        <v>1</v>
      </c>
      <c r="L584" s="46">
        <f>Список!$C$71</f>
        <v>9193</v>
      </c>
      <c r="M584" s="117" t="s">
        <v>1117</v>
      </c>
      <c r="N584" s="3" t="s">
        <v>572</v>
      </c>
      <c r="O584" s="213">
        <v>1</v>
      </c>
      <c r="P584" s="44">
        <f>Список!$C$57</f>
        <v>873</v>
      </c>
      <c r="Q584" s="154"/>
      <c r="R584" s="2"/>
      <c r="S584" s="213"/>
      <c r="T584" s="44"/>
      <c r="U584" s="154"/>
      <c r="V584" s="2"/>
      <c r="W584" s="127"/>
      <c r="X584" s="82"/>
      <c r="Y584" s="2"/>
      <c r="Z584" s="2"/>
      <c r="AA584" s="127"/>
      <c r="AB584" s="82"/>
      <c r="AC584" s="127"/>
      <c r="AD584" s="26"/>
      <c r="AE584" s="127"/>
      <c r="AF584" s="82"/>
      <c r="AG584" s="133"/>
      <c r="AI584" s="133"/>
    </row>
    <row r="585" spans="1:35" ht="15.75" thickBot="1" x14ac:dyDescent="0.3">
      <c r="A585" s="198" t="s">
        <v>284</v>
      </c>
      <c r="B585" s="4" t="s">
        <v>288</v>
      </c>
      <c r="C585" s="297" t="s">
        <v>289</v>
      </c>
      <c r="D585" s="135">
        <f t="shared" si="37"/>
        <v>8984</v>
      </c>
      <c r="E585" s="503">
        <v>12936.96</v>
      </c>
      <c r="F585" t="s">
        <v>1462</v>
      </c>
      <c r="G585" s="347" t="e">
        <f>VLOOKUP(F585,#REF!,2,0)</f>
        <v>#REF!</v>
      </c>
      <c r="H585" s="501">
        <f t="shared" si="38"/>
        <v>20699.135999999999</v>
      </c>
      <c r="I585" s="117" t="s">
        <v>1094</v>
      </c>
      <c r="J585" s="26" t="s">
        <v>573</v>
      </c>
      <c r="K585" s="266">
        <v>1</v>
      </c>
      <c r="L585" s="46">
        <f>Список!$C$72</f>
        <v>6606</v>
      </c>
      <c r="M585" s="117" t="s">
        <v>1096</v>
      </c>
      <c r="N585" s="26" t="s">
        <v>576</v>
      </c>
      <c r="O585" s="211">
        <v>1</v>
      </c>
      <c r="P585" s="46">
        <f>Список!$C$75</f>
        <v>1361</v>
      </c>
      <c r="Q585" s="117" t="s">
        <v>558</v>
      </c>
      <c r="R585" s="2" t="s">
        <v>562</v>
      </c>
      <c r="S585" s="211">
        <v>1</v>
      </c>
      <c r="T585" s="44">
        <f>Список!$C$58</f>
        <v>1017</v>
      </c>
      <c r="U585" s="154"/>
      <c r="V585" s="2"/>
      <c r="W585" s="127"/>
      <c r="X585" s="82"/>
      <c r="Y585" s="2"/>
      <c r="Z585" s="2"/>
      <c r="AA585" s="127"/>
      <c r="AB585" s="82"/>
      <c r="AC585" s="127"/>
      <c r="AD585" s="26"/>
      <c r="AE585" s="127"/>
      <c r="AF585" s="82"/>
      <c r="AG585" s="133"/>
      <c r="AI585" s="133"/>
    </row>
    <row r="586" spans="1:35" ht="15.75" thickBot="1" x14ac:dyDescent="0.3">
      <c r="A586" s="198" t="s">
        <v>898</v>
      </c>
      <c r="B586" s="4" t="s">
        <v>292</v>
      </c>
      <c r="C586" s="297" t="s">
        <v>289</v>
      </c>
      <c r="D586" s="135">
        <f t="shared" si="37"/>
        <v>12933</v>
      </c>
      <c r="E586" s="503">
        <v>18623.52</v>
      </c>
      <c r="F586" t="s">
        <v>1463</v>
      </c>
      <c r="G586" s="347" t="e">
        <f>VLOOKUP(F586,#REF!,2,0)</f>
        <v>#REF!</v>
      </c>
      <c r="H586" s="501">
        <f t="shared" si="38"/>
        <v>29797.631999999998</v>
      </c>
      <c r="I586" s="117" t="s">
        <v>1122</v>
      </c>
      <c r="J586" s="26" t="s">
        <v>574</v>
      </c>
      <c r="K586" s="266">
        <v>1</v>
      </c>
      <c r="L586" s="46">
        <f>Список!$C$73</f>
        <v>10513</v>
      </c>
      <c r="M586" s="117" t="s">
        <v>1096</v>
      </c>
      <c r="N586" s="26" t="s">
        <v>576</v>
      </c>
      <c r="O586" s="211">
        <v>1</v>
      </c>
      <c r="P586" s="46">
        <f>Список!$C$75</f>
        <v>1361</v>
      </c>
      <c r="Q586" s="117" t="s">
        <v>1118</v>
      </c>
      <c r="R586" s="2" t="s">
        <v>563</v>
      </c>
      <c r="S586" s="211">
        <v>1</v>
      </c>
      <c r="T586" s="44">
        <f>Список!$C$59</f>
        <v>1059</v>
      </c>
      <c r="U586" s="154"/>
      <c r="V586" s="2"/>
      <c r="W586" s="127"/>
      <c r="X586" s="82"/>
      <c r="Y586" s="2"/>
      <c r="Z586" s="2"/>
      <c r="AA586" s="127"/>
      <c r="AB586" s="82"/>
      <c r="AC586" s="127"/>
      <c r="AD586" s="26"/>
      <c r="AE586" s="127"/>
      <c r="AF586" s="82"/>
      <c r="AG586" s="133"/>
      <c r="AI586" s="133"/>
    </row>
    <row r="587" spans="1:35" ht="15.75" thickBot="1" x14ac:dyDescent="0.3">
      <c r="A587" s="198" t="s">
        <v>826</v>
      </c>
      <c r="B587" s="3" t="s">
        <v>829</v>
      </c>
      <c r="C587" s="297" t="s">
        <v>827</v>
      </c>
      <c r="D587" s="135">
        <f t="shared" si="37"/>
        <v>10169</v>
      </c>
      <c r="E587" s="503">
        <v>14643.36</v>
      </c>
      <c r="F587" t="s">
        <v>1866</v>
      </c>
      <c r="G587" s="347" t="e">
        <f>VLOOKUP(F587,#REF!,2,0)</f>
        <v>#REF!</v>
      </c>
      <c r="H587" s="501">
        <f t="shared" si="38"/>
        <v>23429.376</v>
      </c>
      <c r="I587" s="117" t="s">
        <v>747</v>
      </c>
      <c r="J587" s="3" t="s">
        <v>748</v>
      </c>
      <c r="K587" s="268">
        <v>1</v>
      </c>
      <c r="L587" s="44">
        <f>Список!$C$153</f>
        <v>9356</v>
      </c>
      <c r="M587" s="117" t="s">
        <v>568</v>
      </c>
      <c r="N587" s="3" t="s">
        <v>571</v>
      </c>
      <c r="O587" s="213">
        <v>1</v>
      </c>
      <c r="P587" s="44">
        <f>Список!$C$56</f>
        <v>813</v>
      </c>
      <c r="Q587" s="154"/>
      <c r="R587" s="2"/>
      <c r="S587" s="213"/>
      <c r="T587" s="44"/>
      <c r="U587" s="154"/>
      <c r="V587" s="2"/>
      <c r="W587" s="127"/>
      <c r="X587" s="82"/>
      <c r="Y587" s="2"/>
      <c r="Z587" s="2"/>
      <c r="AA587" s="127"/>
      <c r="AB587" s="82"/>
      <c r="AC587" s="127"/>
      <c r="AD587" s="26"/>
      <c r="AE587" s="127"/>
      <c r="AF587" s="82"/>
      <c r="AG587" s="133"/>
      <c r="AI587" s="133"/>
    </row>
    <row r="588" spans="1:35" ht="15.75" thickBot="1" x14ac:dyDescent="0.3">
      <c r="A588" s="198" t="s">
        <v>899</v>
      </c>
      <c r="B588" s="3" t="s">
        <v>830</v>
      </c>
      <c r="C588" s="297" t="s">
        <v>828</v>
      </c>
      <c r="D588" s="135">
        <f t="shared" si="37"/>
        <v>13941</v>
      </c>
      <c r="E588" s="503">
        <v>20075.04</v>
      </c>
      <c r="F588" t="s">
        <v>1867</v>
      </c>
      <c r="G588" s="347" t="e">
        <f>VLOOKUP(F588,#REF!,2,0)</f>
        <v>#REF!</v>
      </c>
      <c r="H588" s="501">
        <f t="shared" si="38"/>
        <v>32120.063999999998</v>
      </c>
      <c r="I588" s="117" t="s">
        <v>1123</v>
      </c>
      <c r="J588" s="3" t="s">
        <v>749</v>
      </c>
      <c r="K588" s="268">
        <v>1</v>
      </c>
      <c r="L588" s="44">
        <f>Список!$C$154</f>
        <v>13068</v>
      </c>
      <c r="M588" s="117" t="s">
        <v>1117</v>
      </c>
      <c r="N588" s="3" t="s">
        <v>572</v>
      </c>
      <c r="O588" s="213">
        <v>1</v>
      </c>
      <c r="P588" s="44">
        <f>Список!$C$57</f>
        <v>873</v>
      </c>
      <c r="Q588" s="154"/>
      <c r="R588" s="2"/>
      <c r="S588" s="213"/>
      <c r="T588" s="44"/>
      <c r="U588" s="154"/>
      <c r="V588" s="2"/>
      <c r="W588" s="127"/>
      <c r="X588" s="82"/>
      <c r="Y588" s="2"/>
      <c r="Z588" s="2"/>
      <c r="AA588" s="127"/>
      <c r="AB588" s="82"/>
      <c r="AC588" s="127"/>
      <c r="AD588" s="26"/>
      <c r="AE588" s="127"/>
      <c r="AF588" s="82"/>
      <c r="AG588" s="133"/>
      <c r="AI588" s="133"/>
    </row>
    <row r="589" spans="1:35" ht="15.75" thickBot="1" x14ac:dyDescent="0.3">
      <c r="A589" s="198" t="s">
        <v>1294</v>
      </c>
      <c r="B589" s="3" t="s">
        <v>833</v>
      </c>
      <c r="C589" s="297" t="s">
        <v>827</v>
      </c>
      <c r="D589" s="135">
        <f t="shared" si="37"/>
        <v>19914</v>
      </c>
      <c r="E589" s="503">
        <v>28676.160000000003</v>
      </c>
      <c r="F589" t="s">
        <v>1868</v>
      </c>
      <c r="G589" s="347" t="e">
        <f>VLOOKUP(F589,#REF!,2,0)</f>
        <v>#REF!</v>
      </c>
      <c r="H589" s="501">
        <f t="shared" si="38"/>
        <v>45881.856</v>
      </c>
      <c r="I589" s="117" t="s">
        <v>750</v>
      </c>
      <c r="J589" s="3" t="s">
        <v>751</v>
      </c>
      <c r="K589" s="268">
        <v>1</v>
      </c>
      <c r="L589" s="44">
        <f>Список!$C$155</f>
        <v>11336</v>
      </c>
      <c r="M589" s="117" t="s">
        <v>752</v>
      </c>
      <c r="N589" s="3" t="s">
        <v>753</v>
      </c>
      <c r="O589" s="213">
        <v>1</v>
      </c>
      <c r="P589" s="44">
        <f>Список!$C$156</f>
        <v>8578</v>
      </c>
      <c r="Q589" s="154"/>
      <c r="R589" s="2"/>
      <c r="S589" s="213"/>
      <c r="T589" s="44"/>
      <c r="U589" s="154"/>
      <c r="V589" s="2"/>
      <c r="W589" s="127"/>
      <c r="X589" s="82"/>
      <c r="Y589" s="2"/>
      <c r="Z589" s="2"/>
      <c r="AA589" s="127"/>
      <c r="AB589" s="82"/>
      <c r="AC589" s="127"/>
      <c r="AD589" s="26"/>
      <c r="AE589" s="127"/>
      <c r="AF589" s="82"/>
      <c r="AG589" s="133"/>
      <c r="AI589" s="133"/>
    </row>
    <row r="590" spans="1:35" ht="15.75" thickBot="1" x14ac:dyDescent="0.3">
      <c r="A590" s="198" t="s">
        <v>832</v>
      </c>
      <c r="B590" s="3" t="s">
        <v>831</v>
      </c>
      <c r="C590" s="297" t="s">
        <v>1221</v>
      </c>
      <c r="D590" s="135">
        <f t="shared" si="37"/>
        <v>9347</v>
      </c>
      <c r="E590" s="503">
        <v>13459.68</v>
      </c>
      <c r="F590" t="s">
        <v>1869</v>
      </c>
      <c r="G590" s="347" t="e">
        <f>VLOOKUP(F590,#REF!,2,0)</f>
        <v>#REF!</v>
      </c>
      <c r="H590" s="501">
        <f t="shared" si="38"/>
        <v>21535.488000000001</v>
      </c>
      <c r="I590" s="117" t="s">
        <v>842</v>
      </c>
      <c r="J590" s="3" t="s">
        <v>843</v>
      </c>
      <c r="K590" s="268">
        <v>1</v>
      </c>
      <c r="L590" s="44">
        <f>Список!$C$165</f>
        <v>6849</v>
      </c>
      <c r="M590" s="117" t="s">
        <v>529</v>
      </c>
      <c r="N590" s="3" t="s">
        <v>507</v>
      </c>
      <c r="O590" s="213">
        <v>1</v>
      </c>
      <c r="P590" s="44">
        <f>Список!$C$88</f>
        <v>1249</v>
      </c>
      <c r="Q590" s="117" t="s">
        <v>530</v>
      </c>
      <c r="R590" s="3" t="s">
        <v>509</v>
      </c>
      <c r="S590" s="213">
        <v>1</v>
      </c>
      <c r="T590" s="44">
        <f>Список!$C$89</f>
        <v>1249</v>
      </c>
      <c r="U590" s="154"/>
      <c r="V590" s="2"/>
      <c r="W590" s="127"/>
      <c r="X590" s="82"/>
      <c r="Y590" s="2"/>
      <c r="Z590" s="2"/>
      <c r="AA590" s="127"/>
      <c r="AB590" s="82"/>
      <c r="AC590" s="127"/>
      <c r="AD590" s="26"/>
      <c r="AE590" s="127"/>
      <c r="AF590" s="82"/>
      <c r="AG590" s="133"/>
      <c r="AI590" s="133"/>
    </row>
    <row r="591" spans="1:35" ht="15.75" thickBot="1" x14ac:dyDescent="0.3">
      <c r="A591" s="198" t="s">
        <v>834</v>
      </c>
      <c r="B591" s="3" t="s">
        <v>839</v>
      </c>
      <c r="C591" s="297" t="s">
        <v>836</v>
      </c>
      <c r="D591" s="135">
        <f t="shared" si="37"/>
        <v>17775</v>
      </c>
      <c r="E591" s="503">
        <v>25596</v>
      </c>
      <c r="F591" t="s">
        <v>1870</v>
      </c>
      <c r="G591" s="347" t="e">
        <f>VLOOKUP(F591,#REF!,2,0)</f>
        <v>#REF!</v>
      </c>
      <c r="H591" s="501">
        <f t="shared" si="38"/>
        <v>40953.599999999999</v>
      </c>
      <c r="I591" s="117" t="s">
        <v>754</v>
      </c>
      <c r="J591" s="3" t="s">
        <v>641</v>
      </c>
      <c r="K591" s="268">
        <v>1</v>
      </c>
      <c r="L591" s="44">
        <f>Список!$C$157</f>
        <v>5163</v>
      </c>
      <c r="M591" s="119" t="str">
        <f>Список!$A$202</f>
        <v>O.MOZ-80K</v>
      </c>
      <c r="N591" s="2" t="str">
        <f>Список!$B$202</f>
        <v>Комплект опор O-образных завершающих 800мм</v>
      </c>
      <c r="O591" s="213">
        <v>1</v>
      </c>
      <c r="P591" s="44">
        <f>Список!$C$202</f>
        <v>8773</v>
      </c>
      <c r="Q591" s="119" t="s">
        <v>614</v>
      </c>
      <c r="R591" s="2" t="s">
        <v>615</v>
      </c>
      <c r="S591" s="213">
        <v>1</v>
      </c>
      <c r="T591" s="44">
        <f>Список!$C$214</f>
        <v>3839</v>
      </c>
      <c r="U591" s="154"/>
      <c r="V591" s="2"/>
      <c r="W591" s="127"/>
      <c r="X591" s="82"/>
      <c r="Y591" s="2"/>
      <c r="Z591" s="2"/>
      <c r="AA591" s="127"/>
      <c r="AB591" s="82"/>
      <c r="AC591" s="127"/>
      <c r="AD591" s="26"/>
      <c r="AE591" s="127"/>
      <c r="AF591" s="82"/>
      <c r="AG591" s="133"/>
      <c r="AI591" s="133"/>
    </row>
    <row r="592" spans="1:35" ht="15.75" thickBot="1" x14ac:dyDescent="0.3">
      <c r="A592" s="201" t="s">
        <v>835</v>
      </c>
      <c r="B592" s="86" t="s">
        <v>839</v>
      </c>
      <c r="C592" s="302" t="s">
        <v>837</v>
      </c>
      <c r="D592" s="163">
        <f t="shared" si="37"/>
        <v>19921</v>
      </c>
      <c r="E592" s="504">
        <v>28686.240000000002</v>
      </c>
      <c r="F592" t="s">
        <v>1871</v>
      </c>
      <c r="G592" s="347" t="e">
        <f>VLOOKUP(F592,#REF!,2,0)</f>
        <v>#REF!</v>
      </c>
      <c r="H592" s="501">
        <f t="shared" si="38"/>
        <v>45897.983999999997</v>
      </c>
      <c r="I592" s="225" t="s">
        <v>755</v>
      </c>
      <c r="J592" s="86" t="s">
        <v>641</v>
      </c>
      <c r="K592" s="221">
        <v>1</v>
      </c>
      <c r="L592" s="121">
        <f>Список!$C$158</f>
        <v>6760</v>
      </c>
      <c r="M592" s="158" t="str">
        <f>Список!$A$202</f>
        <v>O.MOZ-80K</v>
      </c>
      <c r="N592" s="153" t="str">
        <f>Список!$B$202</f>
        <v>Комплект опор O-образных завершающих 800мм</v>
      </c>
      <c r="O592" s="221">
        <v>1</v>
      </c>
      <c r="P592" s="121">
        <f>Список!$C$202</f>
        <v>8773</v>
      </c>
      <c r="Q592" s="158" t="s">
        <v>774</v>
      </c>
      <c r="R592" s="153" t="s">
        <v>775</v>
      </c>
      <c r="S592" s="221">
        <v>1</v>
      </c>
      <c r="T592" s="121">
        <f>Список!$C$217</f>
        <v>4388</v>
      </c>
      <c r="U592" s="154"/>
      <c r="V592" s="2"/>
      <c r="W592" s="127"/>
      <c r="X592" s="82"/>
      <c r="Y592" s="2"/>
      <c r="Z592" s="2"/>
      <c r="AA592" s="127"/>
      <c r="AB592" s="82"/>
      <c r="AC592" s="127"/>
      <c r="AD592" s="26"/>
      <c r="AE592" s="127"/>
      <c r="AF592" s="82"/>
      <c r="AG592" s="133"/>
      <c r="AI592" s="133"/>
    </row>
    <row r="593" spans="1:35" ht="15.75" thickBot="1" x14ac:dyDescent="0.3">
      <c r="A593" s="200" t="s">
        <v>1257</v>
      </c>
      <c r="B593" s="72" t="s">
        <v>1258</v>
      </c>
      <c r="C593" s="22" t="s">
        <v>1259</v>
      </c>
      <c r="D593" s="141">
        <f t="shared" ref="D593" si="39">SUM(K593*L593)+(O593*P593)+(S593*T593)+(W593*X593)+(AA593*AB593)+(AE593*AF593)</f>
        <v>11675</v>
      </c>
      <c r="E593" s="508">
        <v>16812</v>
      </c>
      <c r="F593" t="s">
        <v>1872</v>
      </c>
      <c r="G593" s="347" t="e">
        <f>VLOOKUP(F593,#REF!,2,0)</f>
        <v>#REF!</v>
      </c>
      <c r="H593" s="501">
        <f t="shared" si="38"/>
        <v>26899.199999999997</v>
      </c>
      <c r="I593" s="343" t="s">
        <v>1255</v>
      </c>
      <c r="J593" s="87" t="s">
        <v>1256</v>
      </c>
      <c r="K593" s="61">
        <v>1</v>
      </c>
      <c r="L593" s="309">
        <f>Список!C159</f>
        <v>2147</v>
      </c>
      <c r="M593" s="310" t="s">
        <v>1253</v>
      </c>
      <c r="N593" s="311" t="s">
        <v>1905</v>
      </c>
      <c r="O593" s="61">
        <v>1</v>
      </c>
      <c r="P593" s="309">
        <f>Список!C254</f>
        <v>6503</v>
      </c>
      <c r="Q593" s="310" t="s">
        <v>608</v>
      </c>
      <c r="R593" s="311" t="s">
        <v>609</v>
      </c>
      <c r="S593" s="61">
        <v>1</v>
      </c>
      <c r="T593" s="69">
        <f>Список!C211</f>
        <v>3025</v>
      </c>
      <c r="X593" s="230"/>
      <c r="Y593" s="38"/>
      <c r="AB593" s="230"/>
      <c r="AC593" s="31"/>
      <c r="AF593" s="230"/>
      <c r="AG593" s="133"/>
      <c r="AI593" s="133"/>
    </row>
    <row r="594" spans="1:35" s="148" customFormat="1" ht="15.75" thickBot="1" x14ac:dyDescent="0.3">
      <c r="A594" s="228"/>
      <c r="B594" s="227"/>
      <c r="C594" s="227"/>
      <c r="D594" s="229"/>
      <c r="E594" s="515">
        <v>0</v>
      </c>
      <c r="F594"/>
      <c r="G594" s="347"/>
      <c r="H594" s="501">
        <f t="shared" si="38"/>
        <v>0</v>
      </c>
      <c r="I594" s="39"/>
      <c r="J594" s="39"/>
      <c r="K594" s="33"/>
      <c r="L594" s="52"/>
      <c r="M594" s="39"/>
      <c r="N594" s="39"/>
      <c r="O594" s="33"/>
      <c r="P594" s="52"/>
      <c r="Q594" s="39"/>
      <c r="R594" s="39"/>
      <c r="S594" s="33"/>
      <c r="T594" s="52"/>
      <c r="U594" s="39"/>
      <c r="V594" s="39"/>
      <c r="W594" s="33"/>
      <c r="X594" s="52"/>
      <c r="Y594" s="130"/>
      <c r="Z594" s="39"/>
      <c r="AA594" s="33"/>
      <c r="AB594" s="52"/>
      <c r="AC594" s="42"/>
      <c r="AD594" s="43"/>
      <c r="AE594" s="33"/>
      <c r="AF594" s="52"/>
      <c r="AG594" s="133"/>
      <c r="AI594" s="133"/>
    </row>
    <row r="595" spans="1:35" ht="15.75" thickBot="1" x14ac:dyDescent="0.3">
      <c r="A595" s="202" t="s">
        <v>238</v>
      </c>
      <c r="B595" s="6" t="s">
        <v>791</v>
      </c>
      <c r="C595" s="217" t="s">
        <v>239</v>
      </c>
      <c r="D595" s="135">
        <f t="shared" ref="D595:D625" si="40">SUM(K595*L595)+(O595*P595)+(S595*T595)+(W595*X595)+(AA595*AB595)+(AE595*AF595)</f>
        <v>1463</v>
      </c>
      <c r="E595" s="503">
        <v>2106.7200000000003</v>
      </c>
      <c r="F595" t="s">
        <v>1873</v>
      </c>
      <c r="G595" s="347" t="e">
        <f>VLOOKUP(F595,#REF!,2,0)</f>
        <v>#REF!</v>
      </c>
      <c r="H595" s="501">
        <f t="shared" si="38"/>
        <v>3370.7520000000004</v>
      </c>
      <c r="I595" s="223" t="s">
        <v>238</v>
      </c>
      <c r="J595" s="6" t="s">
        <v>791</v>
      </c>
      <c r="K595" s="268">
        <v>1</v>
      </c>
      <c r="L595" s="44">
        <f>Список!$C$119</f>
        <v>1463</v>
      </c>
      <c r="M595" s="117"/>
      <c r="N595" s="3"/>
      <c r="O595" s="211"/>
      <c r="P595" s="46"/>
      <c r="AG595" s="133"/>
      <c r="AI595" s="133"/>
    </row>
    <row r="596" spans="1:35" ht="15.75" thickBot="1" x14ac:dyDescent="0.3">
      <c r="A596" s="198" t="s">
        <v>240</v>
      </c>
      <c r="B596" s="4" t="s">
        <v>791</v>
      </c>
      <c r="C596" s="211" t="s">
        <v>241</v>
      </c>
      <c r="D596" s="135">
        <f t="shared" si="40"/>
        <v>1674</v>
      </c>
      <c r="E596" s="503">
        <v>2410.5600000000004</v>
      </c>
      <c r="F596" t="s">
        <v>1874</v>
      </c>
      <c r="G596" s="347" t="e">
        <f>VLOOKUP(F596,#REF!,2,0)</f>
        <v>#REF!</v>
      </c>
      <c r="H596" s="501">
        <f t="shared" si="38"/>
        <v>3856.8960000000006</v>
      </c>
      <c r="I596" s="117" t="s">
        <v>240</v>
      </c>
      <c r="J596" s="4" t="s">
        <v>791</v>
      </c>
      <c r="K596" s="268">
        <v>1</v>
      </c>
      <c r="L596" s="44">
        <f>Список!$C$120</f>
        <v>1674</v>
      </c>
      <c r="M596" s="117"/>
      <c r="N596" s="3"/>
      <c r="O596" s="211"/>
      <c r="P596" s="46"/>
      <c r="AG596" s="133"/>
      <c r="AI596" s="133"/>
    </row>
    <row r="597" spans="1:35" ht="15.75" thickBot="1" x14ac:dyDescent="0.3">
      <c r="A597" s="198" t="s">
        <v>242</v>
      </c>
      <c r="B597" s="4" t="s">
        <v>791</v>
      </c>
      <c r="C597" s="211" t="s">
        <v>243</v>
      </c>
      <c r="D597" s="135">
        <f t="shared" si="40"/>
        <v>1886</v>
      </c>
      <c r="E597" s="503">
        <v>2715.84</v>
      </c>
      <c r="F597" t="s">
        <v>1875</v>
      </c>
      <c r="G597" s="347" t="e">
        <f>VLOOKUP(F597,#REF!,2,0)</f>
        <v>#REF!</v>
      </c>
      <c r="H597" s="501">
        <f t="shared" si="38"/>
        <v>4345.3440000000001</v>
      </c>
      <c r="I597" s="117" t="s">
        <v>242</v>
      </c>
      <c r="J597" s="4" t="s">
        <v>791</v>
      </c>
      <c r="K597" s="268">
        <v>1</v>
      </c>
      <c r="L597" s="44">
        <f>Список!$C$121</f>
        <v>1886</v>
      </c>
      <c r="M597" s="117"/>
      <c r="N597" s="3"/>
      <c r="O597" s="211"/>
      <c r="P597" s="46"/>
      <c r="AG597" s="133"/>
      <c r="AI597" s="133"/>
    </row>
    <row r="598" spans="1:35" ht="15.75" thickBot="1" x14ac:dyDescent="0.3">
      <c r="A598" s="198" t="s">
        <v>244</v>
      </c>
      <c r="B598" s="4" t="s">
        <v>791</v>
      </c>
      <c r="C598" s="211" t="s">
        <v>245</v>
      </c>
      <c r="D598" s="135">
        <f t="shared" si="40"/>
        <v>2102</v>
      </c>
      <c r="E598" s="503">
        <v>3026.88</v>
      </c>
      <c r="F598" t="s">
        <v>1876</v>
      </c>
      <c r="G598" s="347" t="e">
        <f>VLOOKUP(F598,#REF!,2,0)</f>
        <v>#REF!</v>
      </c>
      <c r="H598" s="501">
        <f t="shared" si="38"/>
        <v>4843.0079999999998</v>
      </c>
      <c r="I598" s="117" t="s">
        <v>244</v>
      </c>
      <c r="J598" s="4" t="s">
        <v>791</v>
      </c>
      <c r="K598" s="268">
        <v>1</v>
      </c>
      <c r="L598" s="44">
        <f>Список!$C$122</f>
        <v>2102</v>
      </c>
      <c r="M598" s="117"/>
      <c r="N598" s="3"/>
      <c r="O598" s="211"/>
      <c r="P598" s="46"/>
      <c r="AG598" s="133"/>
      <c r="AI598" s="133"/>
    </row>
    <row r="599" spans="1:35" ht="15.75" thickBot="1" x14ac:dyDescent="0.3">
      <c r="A599" s="201" t="s">
        <v>246</v>
      </c>
      <c r="B599" s="99" t="s">
        <v>791</v>
      </c>
      <c r="C599" s="216" t="s">
        <v>247</v>
      </c>
      <c r="D599" s="347">
        <v>2313</v>
      </c>
      <c r="E599" s="504">
        <v>3330.7200000000003</v>
      </c>
      <c r="F599" t="s">
        <v>1877</v>
      </c>
      <c r="G599" s="347" t="e">
        <f>VLOOKUP(F599,#REF!,2,0)</f>
        <v>#REF!</v>
      </c>
      <c r="H599" s="501">
        <f t="shared" si="38"/>
        <v>5329.152</v>
      </c>
      <c r="I599" s="225" t="s">
        <v>246</v>
      </c>
      <c r="J599" s="99" t="s">
        <v>791</v>
      </c>
      <c r="K599" s="221">
        <v>1</v>
      </c>
      <c r="L599" s="121">
        <f>Список!$C$123</f>
        <v>2313</v>
      </c>
      <c r="M599" s="225"/>
      <c r="N599" s="86"/>
      <c r="O599" s="216"/>
      <c r="P599" s="173"/>
      <c r="AG599" s="133"/>
      <c r="AI599" s="133"/>
    </row>
    <row r="600" spans="1:35" s="133" customFormat="1" ht="15.75" thickBot="1" x14ac:dyDescent="0.3">
      <c r="A600" s="197" t="s">
        <v>248</v>
      </c>
      <c r="B600" s="12" t="s">
        <v>792</v>
      </c>
      <c r="C600" s="210" t="s">
        <v>249</v>
      </c>
      <c r="D600" s="132">
        <f t="shared" si="40"/>
        <v>1393</v>
      </c>
      <c r="E600" s="502">
        <v>2005.92</v>
      </c>
      <c r="F600" t="s">
        <v>1878</v>
      </c>
      <c r="G600" s="347" t="e">
        <f>VLOOKUP(F600,#REF!,2,0)</f>
        <v>#REF!</v>
      </c>
      <c r="H600" s="501">
        <f t="shared" si="38"/>
        <v>3209.4719999999998</v>
      </c>
      <c r="I600" s="116" t="s">
        <v>1101</v>
      </c>
      <c r="J600" s="8" t="s">
        <v>728</v>
      </c>
      <c r="K600" s="270">
        <v>1</v>
      </c>
      <c r="L600" s="70">
        <f>Список!$C$124</f>
        <v>735</v>
      </c>
      <c r="M600" s="235" t="s">
        <v>782</v>
      </c>
      <c r="N600" s="64" t="s">
        <v>783</v>
      </c>
      <c r="O600" s="215">
        <v>1</v>
      </c>
      <c r="P600" s="70">
        <f>Список!$C$227</f>
        <v>658</v>
      </c>
      <c r="Q600" s="102"/>
      <c r="R600" s="102"/>
      <c r="S600" s="100"/>
      <c r="T600" s="101"/>
      <c r="U600" s="102"/>
      <c r="V600" s="102"/>
      <c r="W600" s="100"/>
      <c r="X600" s="101"/>
      <c r="Y600" s="164"/>
      <c r="Z600" s="102"/>
      <c r="AA600" s="100"/>
      <c r="AB600" s="101"/>
      <c r="AC600" s="103"/>
      <c r="AD600" s="104"/>
      <c r="AE600" s="100"/>
      <c r="AF600" s="101"/>
    </row>
    <row r="601" spans="1:35" s="136" customFormat="1" ht="15.75" thickBot="1" x14ac:dyDescent="0.3">
      <c r="A601" s="198" t="s">
        <v>250</v>
      </c>
      <c r="B601" s="4" t="s">
        <v>792</v>
      </c>
      <c r="C601" s="211" t="s">
        <v>251</v>
      </c>
      <c r="D601" s="135">
        <f t="shared" si="40"/>
        <v>1511</v>
      </c>
      <c r="E601" s="503">
        <v>2175.84</v>
      </c>
      <c r="F601" t="s">
        <v>1879</v>
      </c>
      <c r="G601" s="347" t="e">
        <f>VLOOKUP(F601,#REF!,2,0)</f>
        <v>#REF!</v>
      </c>
      <c r="H601" s="501">
        <f t="shared" si="38"/>
        <v>3481.3440000000001</v>
      </c>
      <c r="I601" s="117" t="s">
        <v>1102</v>
      </c>
      <c r="J601" s="3" t="s">
        <v>728</v>
      </c>
      <c r="K601" s="268">
        <v>1</v>
      </c>
      <c r="L601" s="44">
        <f>Список!$C$125</f>
        <v>853</v>
      </c>
      <c r="M601" s="232" t="s">
        <v>782</v>
      </c>
      <c r="N601" s="36" t="s">
        <v>783</v>
      </c>
      <c r="O601" s="213">
        <v>1</v>
      </c>
      <c r="P601" s="44">
        <f>Список!$C$227</f>
        <v>658</v>
      </c>
      <c r="Q601" s="38"/>
      <c r="R601" s="38"/>
      <c r="S601" s="31"/>
      <c r="T601" s="51"/>
      <c r="U601" s="38"/>
      <c r="V601" s="38"/>
      <c r="W601" s="31"/>
      <c r="X601" s="51"/>
      <c r="Y601" s="129"/>
      <c r="Z601" s="38"/>
      <c r="AA601" s="31"/>
      <c r="AB601" s="51"/>
      <c r="AC601" s="40"/>
      <c r="AD601" s="41"/>
      <c r="AE601" s="31"/>
      <c r="AF601" s="51"/>
      <c r="AG601" s="133"/>
      <c r="AI601" s="133"/>
    </row>
    <row r="602" spans="1:35" s="136" customFormat="1" ht="15.75" thickBot="1" x14ac:dyDescent="0.3">
      <c r="A602" s="198" t="s">
        <v>252</v>
      </c>
      <c r="B602" s="4" t="s">
        <v>792</v>
      </c>
      <c r="C602" s="211" t="s">
        <v>253</v>
      </c>
      <c r="D602" s="135">
        <f t="shared" si="40"/>
        <v>1578</v>
      </c>
      <c r="E602" s="503">
        <v>2272.3200000000002</v>
      </c>
      <c r="F602" t="s">
        <v>1880</v>
      </c>
      <c r="G602" s="347" t="e">
        <f>VLOOKUP(F602,#REF!,2,0)</f>
        <v>#REF!</v>
      </c>
      <c r="H602" s="501">
        <f t="shared" si="38"/>
        <v>3635.7120000000004</v>
      </c>
      <c r="I602" s="117" t="s">
        <v>1103</v>
      </c>
      <c r="J602" s="3" t="s">
        <v>728</v>
      </c>
      <c r="K602" s="268">
        <v>1</v>
      </c>
      <c r="L602" s="44">
        <f>Список!$C$126</f>
        <v>920</v>
      </c>
      <c r="M602" s="232" t="s">
        <v>782</v>
      </c>
      <c r="N602" s="36" t="s">
        <v>783</v>
      </c>
      <c r="O602" s="213">
        <v>1</v>
      </c>
      <c r="P602" s="44">
        <f>Список!$C$227</f>
        <v>658</v>
      </c>
      <c r="Q602" s="38"/>
      <c r="R602" s="38"/>
      <c r="S602" s="31"/>
      <c r="T602" s="51"/>
      <c r="U602" s="38"/>
      <c r="V602" s="38"/>
      <c r="W602" s="31"/>
      <c r="X602" s="51"/>
      <c r="Y602" s="129"/>
      <c r="Z602" s="38"/>
      <c r="AA602" s="31"/>
      <c r="AB602" s="51"/>
      <c r="AC602" s="40"/>
      <c r="AD602" s="41"/>
      <c r="AE602" s="31"/>
      <c r="AF602" s="51"/>
      <c r="AG602" s="133"/>
      <c r="AI602" s="133"/>
    </row>
    <row r="603" spans="1:35" s="136" customFormat="1" ht="15.75" thickBot="1" x14ac:dyDescent="0.3">
      <c r="A603" s="198" t="s">
        <v>254</v>
      </c>
      <c r="B603" s="4" t="s">
        <v>792</v>
      </c>
      <c r="C603" s="211" t="s">
        <v>255</v>
      </c>
      <c r="D603" s="135">
        <f t="shared" si="40"/>
        <v>1758</v>
      </c>
      <c r="E603" s="503">
        <v>2531.52</v>
      </c>
      <c r="F603" t="s">
        <v>1881</v>
      </c>
      <c r="G603" s="347" t="e">
        <f>VLOOKUP(F603,#REF!,2,0)</f>
        <v>#REF!</v>
      </c>
      <c r="H603" s="501">
        <f t="shared" si="38"/>
        <v>4050.4319999999998</v>
      </c>
      <c r="I603" s="117" t="s">
        <v>1104</v>
      </c>
      <c r="J603" s="3" t="s">
        <v>728</v>
      </c>
      <c r="K603" s="268">
        <v>1</v>
      </c>
      <c r="L603" s="44">
        <f>Список!$C$127</f>
        <v>1100</v>
      </c>
      <c r="M603" s="232" t="s">
        <v>782</v>
      </c>
      <c r="N603" s="36" t="s">
        <v>783</v>
      </c>
      <c r="O603" s="213">
        <v>1</v>
      </c>
      <c r="P603" s="44">
        <f>Список!$C$227</f>
        <v>658</v>
      </c>
      <c r="Q603" s="38"/>
      <c r="R603" s="38"/>
      <c r="S603" s="31"/>
      <c r="T603" s="51"/>
      <c r="U603" s="38"/>
      <c r="V603" s="38"/>
      <c r="W603" s="31"/>
      <c r="X603" s="51"/>
      <c r="Y603" s="129"/>
      <c r="Z603" s="38"/>
      <c r="AA603" s="31"/>
      <c r="AB603" s="51"/>
      <c r="AC603" s="40"/>
      <c r="AD603" s="41"/>
      <c r="AE603" s="31"/>
      <c r="AF603" s="51"/>
      <c r="AG603" s="133"/>
      <c r="AI603" s="133"/>
    </row>
    <row r="604" spans="1:35" s="136" customFormat="1" ht="15.75" thickBot="1" x14ac:dyDescent="0.3">
      <c r="A604" s="198" t="s">
        <v>256</v>
      </c>
      <c r="B604" s="4" t="s">
        <v>792</v>
      </c>
      <c r="C604" s="211" t="s">
        <v>257</v>
      </c>
      <c r="D604" s="135">
        <f t="shared" si="40"/>
        <v>1882</v>
      </c>
      <c r="E604" s="503">
        <v>2710.08</v>
      </c>
      <c r="F604" t="s">
        <v>1882</v>
      </c>
      <c r="G604" s="347" t="e">
        <f>VLOOKUP(F604,#REF!,2,0)</f>
        <v>#REF!</v>
      </c>
      <c r="H604" s="501">
        <f t="shared" si="38"/>
        <v>4336.1279999999997</v>
      </c>
      <c r="I604" s="117" t="s">
        <v>1105</v>
      </c>
      <c r="J604" s="3" t="s">
        <v>728</v>
      </c>
      <c r="K604" s="268">
        <v>1</v>
      </c>
      <c r="L604" s="44">
        <f>Список!$C$128</f>
        <v>1224</v>
      </c>
      <c r="M604" s="232" t="s">
        <v>782</v>
      </c>
      <c r="N604" s="36" t="s">
        <v>783</v>
      </c>
      <c r="O604" s="213">
        <v>1</v>
      </c>
      <c r="P604" s="44">
        <f>Список!$C$227</f>
        <v>658</v>
      </c>
      <c r="Q604" s="38"/>
      <c r="R604" s="38"/>
      <c r="S604" s="31"/>
      <c r="T604" s="51"/>
      <c r="U604" s="38"/>
      <c r="V604" s="38"/>
      <c r="W604" s="31"/>
      <c r="X604" s="51"/>
      <c r="Y604" s="129"/>
      <c r="Z604" s="38"/>
      <c r="AA604" s="31"/>
      <c r="AB604" s="51"/>
      <c r="AC604" s="40"/>
      <c r="AD604" s="41"/>
      <c r="AE604" s="31"/>
      <c r="AF604" s="51"/>
      <c r="AG604" s="133"/>
      <c r="AI604" s="133"/>
    </row>
    <row r="605" spans="1:35" s="139" customFormat="1" ht="15.75" thickBot="1" x14ac:dyDescent="0.3">
      <c r="A605" s="199" t="s">
        <v>258</v>
      </c>
      <c r="B605" s="13" t="s">
        <v>792</v>
      </c>
      <c r="C605" s="212" t="s">
        <v>259</v>
      </c>
      <c r="D605" s="138">
        <f t="shared" si="40"/>
        <v>2211</v>
      </c>
      <c r="E605" s="506">
        <v>3183.84</v>
      </c>
      <c r="F605" t="s">
        <v>1883</v>
      </c>
      <c r="G605" s="347" t="e">
        <f>VLOOKUP(F605,#REF!,2,0)</f>
        <v>#REF!</v>
      </c>
      <c r="H605" s="501">
        <f t="shared" si="38"/>
        <v>5094.1440000000002</v>
      </c>
      <c r="I605" s="118" t="s">
        <v>1106</v>
      </c>
      <c r="J605" s="11" t="s">
        <v>728</v>
      </c>
      <c r="K605" s="269">
        <v>1</v>
      </c>
      <c r="L605" s="71">
        <f>Список!$C$129</f>
        <v>1553</v>
      </c>
      <c r="M605" s="233" t="s">
        <v>782</v>
      </c>
      <c r="N605" s="65" t="s">
        <v>783</v>
      </c>
      <c r="O605" s="214">
        <v>1</v>
      </c>
      <c r="P605" s="71">
        <f>Список!$C$227</f>
        <v>658</v>
      </c>
      <c r="Q605" s="107"/>
      <c r="R605" s="107"/>
      <c r="S605" s="105"/>
      <c r="T605" s="106"/>
      <c r="U605" s="107"/>
      <c r="V605" s="107"/>
      <c r="W605" s="105"/>
      <c r="X605" s="106"/>
      <c r="Y605" s="165"/>
      <c r="Z605" s="107"/>
      <c r="AA605" s="105"/>
      <c r="AB605" s="106"/>
      <c r="AC605" s="108"/>
      <c r="AD605" s="109"/>
      <c r="AE605" s="105"/>
      <c r="AF605" s="106"/>
      <c r="AG605" s="133"/>
      <c r="AI605" s="133"/>
    </row>
    <row r="606" spans="1:35" s="133" customFormat="1" ht="15.75" thickBot="1" x14ac:dyDescent="0.3">
      <c r="A606" s="197" t="s">
        <v>785</v>
      </c>
      <c r="B606" s="12" t="s">
        <v>790</v>
      </c>
      <c r="C606" s="210" t="s">
        <v>800</v>
      </c>
      <c r="D606" s="132">
        <f t="shared" si="40"/>
        <v>2638</v>
      </c>
      <c r="E606" s="502">
        <v>3798.7200000000003</v>
      </c>
      <c r="F606" t="s">
        <v>1884</v>
      </c>
      <c r="G606" s="347" t="e">
        <f>VLOOKUP(F606,#REF!,2,0)</f>
        <v>#REF!</v>
      </c>
      <c r="H606" s="501">
        <f t="shared" si="38"/>
        <v>6077.9520000000002</v>
      </c>
      <c r="I606" s="116" t="s">
        <v>858</v>
      </c>
      <c r="J606" s="8" t="s">
        <v>859</v>
      </c>
      <c r="K606" s="270">
        <v>1</v>
      </c>
      <c r="L606" s="70">
        <f>Список!$C$232</f>
        <v>1823</v>
      </c>
      <c r="M606" s="156" t="s">
        <v>873</v>
      </c>
      <c r="N606" s="48" t="s">
        <v>875</v>
      </c>
      <c r="O606" s="215">
        <v>1</v>
      </c>
      <c r="P606" s="70">
        <f>Список!$C$243</f>
        <v>815</v>
      </c>
      <c r="Q606" s="102"/>
      <c r="R606" s="102"/>
      <c r="S606" s="100"/>
      <c r="T606" s="101"/>
      <c r="U606" s="102"/>
      <c r="V606" s="102"/>
      <c r="W606" s="100"/>
      <c r="X606" s="101"/>
      <c r="Y606" s="164"/>
      <c r="Z606" s="102"/>
      <c r="AA606" s="100"/>
      <c r="AB606" s="101"/>
      <c r="AC606" s="103"/>
      <c r="AD606" s="104"/>
      <c r="AE606" s="100"/>
      <c r="AF606" s="101"/>
    </row>
    <row r="607" spans="1:35" s="136" customFormat="1" ht="15.75" thickBot="1" x14ac:dyDescent="0.3">
      <c r="A607" s="202" t="s">
        <v>786</v>
      </c>
      <c r="B607" s="4" t="s">
        <v>790</v>
      </c>
      <c r="C607" s="211" t="s">
        <v>801</v>
      </c>
      <c r="D607" s="135">
        <f t="shared" si="40"/>
        <v>3198</v>
      </c>
      <c r="E607" s="503">
        <v>4605.1200000000008</v>
      </c>
      <c r="F607" t="s">
        <v>1885</v>
      </c>
      <c r="G607" s="347" t="e">
        <f>VLOOKUP(F607,#REF!,2,0)</f>
        <v>#REF!</v>
      </c>
      <c r="H607" s="501">
        <f t="shared" si="38"/>
        <v>7368.1920000000009</v>
      </c>
      <c r="I607" s="117" t="s">
        <v>851</v>
      </c>
      <c r="J607" s="3" t="s">
        <v>860</v>
      </c>
      <c r="K607" s="268">
        <v>1</v>
      </c>
      <c r="L607" s="44">
        <f>Список!$C$233</f>
        <v>2383</v>
      </c>
      <c r="M607" s="119" t="s">
        <v>873</v>
      </c>
      <c r="N607" s="2" t="s">
        <v>875</v>
      </c>
      <c r="O607" s="213">
        <v>1</v>
      </c>
      <c r="P607" s="44">
        <f>Список!$C$243</f>
        <v>815</v>
      </c>
      <c r="Q607" s="38"/>
      <c r="R607" s="38"/>
      <c r="S607" s="31"/>
      <c r="T607" s="51"/>
      <c r="U607" s="38"/>
      <c r="V607" s="38"/>
      <c r="W607" s="31"/>
      <c r="X607" s="51"/>
      <c r="Y607" s="129"/>
      <c r="Z607" s="38"/>
      <c r="AA607" s="31"/>
      <c r="AB607" s="51"/>
      <c r="AC607" s="40"/>
      <c r="AD607" s="41"/>
      <c r="AE607" s="31"/>
      <c r="AF607" s="51"/>
      <c r="AG607" s="133"/>
      <c r="AI607" s="133"/>
    </row>
    <row r="608" spans="1:35" s="136" customFormat="1" ht="15.75" thickBot="1" x14ac:dyDescent="0.3">
      <c r="A608" s="202" t="s">
        <v>787</v>
      </c>
      <c r="B608" s="4" t="s">
        <v>790</v>
      </c>
      <c r="C608" s="211" t="s">
        <v>802</v>
      </c>
      <c r="D608" s="135">
        <f t="shared" si="40"/>
        <v>3760</v>
      </c>
      <c r="E608" s="503">
        <v>5414.4</v>
      </c>
      <c r="F608" t="s">
        <v>1886</v>
      </c>
      <c r="G608" s="347" t="e">
        <f>VLOOKUP(F608,#REF!,2,0)</f>
        <v>#REF!</v>
      </c>
      <c r="H608" s="501">
        <f t="shared" si="38"/>
        <v>8663.0399999999991</v>
      </c>
      <c r="I608" s="117" t="s">
        <v>852</v>
      </c>
      <c r="J608" s="3" t="s">
        <v>861</v>
      </c>
      <c r="K608" s="268">
        <v>1</v>
      </c>
      <c r="L608" s="44">
        <f>Список!$C$234</f>
        <v>2945</v>
      </c>
      <c r="M608" s="119" t="s">
        <v>873</v>
      </c>
      <c r="N608" s="2" t="s">
        <v>875</v>
      </c>
      <c r="O608" s="213">
        <v>1</v>
      </c>
      <c r="P608" s="44">
        <f>Список!$C$243</f>
        <v>815</v>
      </c>
      <c r="Q608" s="38"/>
      <c r="R608" s="38"/>
      <c r="S608" s="31"/>
      <c r="T608" s="51"/>
      <c r="U608" s="38"/>
      <c r="V608" s="38"/>
      <c r="W608" s="31"/>
      <c r="X608" s="51"/>
      <c r="Y608" s="129"/>
      <c r="Z608" s="38"/>
      <c r="AA608" s="31"/>
      <c r="AB608" s="51"/>
      <c r="AC608" s="40"/>
      <c r="AD608" s="41"/>
      <c r="AE608" s="31"/>
      <c r="AF608" s="51"/>
      <c r="AG608" s="133"/>
      <c r="AI608" s="133"/>
    </row>
    <row r="609" spans="1:35" s="136" customFormat="1" ht="15.75" thickBot="1" x14ac:dyDescent="0.3">
      <c r="A609" s="202" t="s">
        <v>788</v>
      </c>
      <c r="B609" s="4" t="s">
        <v>790</v>
      </c>
      <c r="C609" s="211" t="s">
        <v>803</v>
      </c>
      <c r="D609" s="135">
        <f t="shared" si="40"/>
        <v>4319</v>
      </c>
      <c r="E609" s="503">
        <v>6219.36</v>
      </c>
      <c r="F609" t="s">
        <v>1887</v>
      </c>
      <c r="G609" s="347" t="e">
        <f>VLOOKUP(F609,#REF!,2,0)</f>
        <v>#REF!</v>
      </c>
      <c r="H609" s="501">
        <f t="shared" si="38"/>
        <v>9950.9759999999987</v>
      </c>
      <c r="I609" s="117" t="s">
        <v>853</v>
      </c>
      <c r="J609" s="3" t="s">
        <v>862</v>
      </c>
      <c r="K609" s="268">
        <v>1</v>
      </c>
      <c r="L609" s="44">
        <f>Список!$C$235</f>
        <v>3504</v>
      </c>
      <c r="M609" s="119" t="s">
        <v>873</v>
      </c>
      <c r="N609" s="2" t="s">
        <v>875</v>
      </c>
      <c r="O609" s="213">
        <v>1</v>
      </c>
      <c r="P609" s="44">
        <f>Список!$C$243</f>
        <v>815</v>
      </c>
      <c r="Q609" s="38"/>
      <c r="R609" s="38"/>
      <c r="S609" s="31"/>
      <c r="T609" s="51"/>
      <c r="U609" s="38"/>
      <c r="V609" s="38"/>
      <c r="W609" s="31"/>
      <c r="X609" s="51"/>
      <c r="Y609" s="129"/>
      <c r="Z609" s="38"/>
      <c r="AA609" s="31"/>
      <c r="AB609" s="51"/>
      <c r="AC609" s="40"/>
      <c r="AD609" s="41"/>
      <c r="AE609" s="31"/>
      <c r="AF609" s="51"/>
      <c r="AG609" s="133"/>
      <c r="AI609" s="133"/>
    </row>
    <row r="610" spans="1:35" s="139" customFormat="1" ht="15.75" thickBot="1" x14ac:dyDescent="0.3">
      <c r="A610" s="206" t="s">
        <v>789</v>
      </c>
      <c r="B610" s="13" t="s">
        <v>790</v>
      </c>
      <c r="C610" s="212" t="s">
        <v>804</v>
      </c>
      <c r="D610" s="138">
        <f t="shared" si="40"/>
        <v>4880</v>
      </c>
      <c r="E610" s="506">
        <v>7027.2</v>
      </c>
      <c r="F610" t="s">
        <v>1888</v>
      </c>
      <c r="G610" s="347" t="e">
        <f>VLOOKUP(F610,#REF!,2,0)</f>
        <v>#REF!</v>
      </c>
      <c r="H610" s="501">
        <f t="shared" si="38"/>
        <v>11243.52</v>
      </c>
      <c r="I610" s="118" t="s">
        <v>854</v>
      </c>
      <c r="J610" s="11" t="s">
        <v>863</v>
      </c>
      <c r="K610" s="269">
        <v>1</v>
      </c>
      <c r="L610" s="71">
        <f>Список!$C$236</f>
        <v>4065</v>
      </c>
      <c r="M610" s="120" t="s">
        <v>873</v>
      </c>
      <c r="N610" s="55" t="s">
        <v>875</v>
      </c>
      <c r="O610" s="214">
        <v>1</v>
      </c>
      <c r="P610" s="71">
        <f>Список!$C$243</f>
        <v>815</v>
      </c>
      <c r="Q610" s="107"/>
      <c r="R610" s="107"/>
      <c r="S610" s="105"/>
      <c r="T610" s="106"/>
      <c r="U610" s="107"/>
      <c r="V610" s="107"/>
      <c r="W610" s="105"/>
      <c r="X610" s="106"/>
      <c r="Y610" s="165"/>
      <c r="Z610" s="107"/>
      <c r="AA610" s="105"/>
      <c r="AB610" s="106"/>
      <c r="AC610" s="108"/>
      <c r="AD610" s="109"/>
      <c r="AE610" s="105"/>
      <c r="AF610" s="106"/>
      <c r="AG610" s="133"/>
      <c r="AI610" s="133"/>
    </row>
    <row r="611" spans="1:35" s="133" customFormat="1" ht="15.75" thickBot="1" x14ac:dyDescent="0.3">
      <c r="A611" s="197" t="s">
        <v>794</v>
      </c>
      <c r="B611" s="12" t="s">
        <v>793</v>
      </c>
      <c r="C611" s="210" t="s">
        <v>805</v>
      </c>
      <c r="D611" s="132">
        <f t="shared" si="40"/>
        <v>2471</v>
      </c>
      <c r="E611" s="502">
        <v>3558.24</v>
      </c>
      <c r="F611" t="s">
        <v>1889</v>
      </c>
      <c r="G611" s="347" t="e">
        <f>VLOOKUP(F611,#REF!,2,0)</f>
        <v>#REF!</v>
      </c>
      <c r="H611" s="501">
        <f t="shared" si="38"/>
        <v>5693.1839999999993</v>
      </c>
      <c r="I611" s="116" t="s">
        <v>855</v>
      </c>
      <c r="J611" s="8" t="s">
        <v>864</v>
      </c>
      <c r="K611" s="270">
        <v>1</v>
      </c>
      <c r="L611" s="70">
        <f>Список!$C$237</f>
        <v>1750</v>
      </c>
      <c r="M611" s="156" t="s">
        <v>874</v>
      </c>
      <c r="N611" s="48" t="s">
        <v>876</v>
      </c>
      <c r="O611" s="215">
        <v>1</v>
      </c>
      <c r="P611" s="70">
        <f>Список!$C$244</f>
        <v>721</v>
      </c>
      <c r="Q611" s="102"/>
      <c r="R611" s="102"/>
      <c r="S611" s="100"/>
      <c r="T611" s="101"/>
      <c r="U611" s="102"/>
      <c r="V611" s="102"/>
      <c r="W611" s="100"/>
      <c r="X611" s="101"/>
      <c r="Y611" s="164"/>
      <c r="Z611" s="102"/>
      <c r="AA611" s="100"/>
      <c r="AB611" s="101"/>
      <c r="AC611" s="103"/>
      <c r="AD611" s="104"/>
      <c r="AE611" s="100"/>
      <c r="AF611" s="101"/>
    </row>
    <row r="612" spans="1:35" s="136" customFormat="1" ht="15.75" thickBot="1" x14ac:dyDescent="0.3">
      <c r="A612" s="198" t="s">
        <v>795</v>
      </c>
      <c r="B612" s="4" t="s">
        <v>793</v>
      </c>
      <c r="C612" s="211" t="s">
        <v>806</v>
      </c>
      <c r="D612" s="135">
        <f t="shared" si="40"/>
        <v>2666</v>
      </c>
      <c r="E612" s="503">
        <v>3839.04</v>
      </c>
      <c r="F612" t="s">
        <v>1890</v>
      </c>
      <c r="G612" s="347" t="e">
        <f>VLOOKUP(F612,#REF!,2,0)</f>
        <v>#REF!</v>
      </c>
      <c r="H612" s="501">
        <f t="shared" si="38"/>
        <v>6142.4639999999999</v>
      </c>
      <c r="I612" s="117" t="s">
        <v>865</v>
      </c>
      <c r="J612" s="3" t="s">
        <v>868</v>
      </c>
      <c r="K612" s="268">
        <v>1</v>
      </c>
      <c r="L612" s="44">
        <f>Список!$C$238</f>
        <v>1945</v>
      </c>
      <c r="M612" s="119" t="s">
        <v>874</v>
      </c>
      <c r="N612" s="2" t="s">
        <v>876</v>
      </c>
      <c r="O612" s="213">
        <v>1</v>
      </c>
      <c r="P612" s="44">
        <f>Список!$C$244</f>
        <v>721</v>
      </c>
      <c r="Q612" s="38"/>
      <c r="R612" s="38"/>
      <c r="S612" s="31"/>
      <c r="T612" s="51"/>
      <c r="U612" s="38"/>
      <c r="V612" s="38"/>
      <c r="W612" s="31"/>
      <c r="X612" s="51"/>
      <c r="Y612" s="129"/>
      <c r="Z612" s="38"/>
      <c r="AA612" s="31"/>
      <c r="AB612" s="51"/>
      <c r="AC612" s="40"/>
      <c r="AD612" s="41"/>
      <c r="AE612" s="31"/>
      <c r="AF612" s="51"/>
      <c r="AG612" s="133"/>
      <c r="AI612" s="133"/>
    </row>
    <row r="613" spans="1:35" s="136" customFormat="1" ht="15.75" thickBot="1" x14ac:dyDescent="0.3">
      <c r="A613" s="198" t="s">
        <v>796</v>
      </c>
      <c r="B613" s="4" t="s">
        <v>793</v>
      </c>
      <c r="C613" s="211" t="s">
        <v>807</v>
      </c>
      <c r="D613" s="135">
        <f t="shared" si="40"/>
        <v>3102</v>
      </c>
      <c r="E613" s="503">
        <v>4466.88</v>
      </c>
      <c r="F613" t="s">
        <v>1891</v>
      </c>
      <c r="G613" s="347" t="e">
        <f>VLOOKUP(F613,#REF!,2,0)</f>
        <v>#REF!</v>
      </c>
      <c r="H613" s="501">
        <f t="shared" si="38"/>
        <v>7147.0079999999998</v>
      </c>
      <c r="I613" s="117" t="s">
        <v>866</v>
      </c>
      <c r="J613" s="3" t="s">
        <v>869</v>
      </c>
      <c r="K613" s="268">
        <v>1</v>
      </c>
      <c r="L613" s="44">
        <f>Список!$C$239</f>
        <v>2381</v>
      </c>
      <c r="M613" s="119" t="s">
        <v>874</v>
      </c>
      <c r="N613" s="2" t="s">
        <v>876</v>
      </c>
      <c r="O613" s="213">
        <v>1</v>
      </c>
      <c r="P613" s="44">
        <f>Список!$C$244</f>
        <v>721</v>
      </c>
      <c r="Q613" s="38"/>
      <c r="R613" s="38"/>
      <c r="S613" s="31"/>
      <c r="T613" s="51"/>
      <c r="U613" s="38"/>
      <c r="V613" s="38"/>
      <c r="W613" s="31"/>
      <c r="X613" s="51"/>
      <c r="Y613" s="129"/>
      <c r="Z613" s="38"/>
      <c r="AA613" s="31"/>
      <c r="AB613" s="51"/>
      <c r="AC613" s="40"/>
      <c r="AD613" s="41"/>
      <c r="AE613" s="31"/>
      <c r="AF613" s="51"/>
      <c r="AG613" s="133"/>
      <c r="AI613" s="133"/>
    </row>
    <row r="614" spans="1:35" s="136" customFormat="1" ht="15.75" thickBot="1" x14ac:dyDescent="0.3">
      <c r="A614" s="198" t="s">
        <v>797</v>
      </c>
      <c r="B614" s="4" t="s">
        <v>793</v>
      </c>
      <c r="C614" s="211" t="s">
        <v>810</v>
      </c>
      <c r="D614" s="135">
        <f t="shared" si="40"/>
        <v>3588</v>
      </c>
      <c r="E614" s="503">
        <v>5166.72</v>
      </c>
      <c r="F614" t="s">
        <v>1892</v>
      </c>
      <c r="G614" s="347" t="e">
        <f>VLOOKUP(F614,#REF!,2,0)</f>
        <v>#REF!</v>
      </c>
      <c r="H614" s="501">
        <f t="shared" si="38"/>
        <v>8266.7520000000004</v>
      </c>
      <c r="I614" s="117" t="s">
        <v>867</v>
      </c>
      <c r="J614" s="3" t="s">
        <v>870</v>
      </c>
      <c r="K614" s="268">
        <v>1</v>
      </c>
      <c r="L614" s="44">
        <f>Список!$C$240</f>
        <v>2867</v>
      </c>
      <c r="M614" s="119" t="s">
        <v>874</v>
      </c>
      <c r="N614" s="2" t="s">
        <v>876</v>
      </c>
      <c r="O614" s="213">
        <v>1</v>
      </c>
      <c r="P614" s="44">
        <f>Список!$C$244</f>
        <v>721</v>
      </c>
      <c r="Q614" s="38"/>
      <c r="R614" s="38"/>
      <c r="S614" s="31"/>
      <c r="T614" s="51"/>
      <c r="U614" s="38"/>
      <c r="V614" s="38"/>
      <c r="W614" s="31"/>
      <c r="X614" s="51"/>
      <c r="Y614" s="129"/>
      <c r="Z614" s="38"/>
      <c r="AA614" s="31"/>
      <c r="AB614" s="51"/>
      <c r="AC614" s="40"/>
      <c r="AD614" s="41"/>
      <c r="AE614" s="31"/>
      <c r="AF614" s="51"/>
      <c r="AG614" s="133"/>
      <c r="AI614" s="133"/>
    </row>
    <row r="615" spans="1:35" s="136" customFormat="1" ht="15.75" thickBot="1" x14ac:dyDescent="0.3">
      <c r="A615" s="198" t="s">
        <v>798</v>
      </c>
      <c r="B615" s="4" t="s">
        <v>793</v>
      </c>
      <c r="C615" s="211" t="s">
        <v>808</v>
      </c>
      <c r="D615" s="135">
        <f t="shared" si="40"/>
        <v>4855</v>
      </c>
      <c r="E615" s="503">
        <v>6991.2</v>
      </c>
      <c r="F615" t="s">
        <v>1893</v>
      </c>
      <c r="G615" s="347" t="e">
        <f>VLOOKUP(F615,#REF!,2,0)</f>
        <v>#REF!</v>
      </c>
      <c r="H615" s="501">
        <f t="shared" si="38"/>
        <v>11185.919999999998</v>
      </c>
      <c r="I615" s="117" t="s">
        <v>856</v>
      </c>
      <c r="J615" s="3" t="s">
        <v>857</v>
      </c>
      <c r="K615" s="268">
        <v>1</v>
      </c>
      <c r="L615" s="44">
        <f>Список!$C$241</f>
        <v>4134</v>
      </c>
      <c r="M615" s="119" t="s">
        <v>874</v>
      </c>
      <c r="N615" s="2" t="s">
        <v>876</v>
      </c>
      <c r="O615" s="213">
        <v>1</v>
      </c>
      <c r="P615" s="44">
        <f>Список!$C$244</f>
        <v>721</v>
      </c>
      <c r="Q615" s="38"/>
      <c r="R615" s="38"/>
      <c r="S615" s="31"/>
      <c r="T615" s="51"/>
      <c r="U615" s="38"/>
      <c r="V615" s="38"/>
      <c r="W615" s="31"/>
      <c r="X615" s="51"/>
      <c r="Y615" s="129"/>
      <c r="Z615" s="38"/>
      <c r="AA615" s="31"/>
      <c r="AB615" s="51"/>
      <c r="AC615" s="40"/>
      <c r="AD615" s="41"/>
      <c r="AE615" s="31"/>
      <c r="AF615" s="51"/>
      <c r="AG615" s="133"/>
      <c r="AI615" s="133"/>
    </row>
    <row r="616" spans="1:35" s="139" customFormat="1" ht="15.75" thickBot="1" x14ac:dyDescent="0.3">
      <c r="A616" s="201" t="s">
        <v>799</v>
      </c>
      <c r="B616" s="99" t="s">
        <v>793</v>
      </c>
      <c r="C616" s="258" t="s">
        <v>809</v>
      </c>
      <c r="D616" s="163">
        <f t="shared" si="40"/>
        <v>5305</v>
      </c>
      <c r="E616" s="504">
        <v>7639.2</v>
      </c>
      <c r="F616" t="s">
        <v>1894</v>
      </c>
      <c r="G616" s="347" t="e">
        <f>VLOOKUP(F616,#REF!,2,0)</f>
        <v>#REF!</v>
      </c>
      <c r="H616" s="501">
        <f t="shared" si="38"/>
        <v>12222.72</v>
      </c>
      <c r="I616" s="118" t="s">
        <v>871</v>
      </c>
      <c r="J616" s="11" t="s">
        <v>872</v>
      </c>
      <c r="K616" s="269">
        <v>1</v>
      </c>
      <c r="L616" s="71">
        <f>Список!$C$242</f>
        <v>4584</v>
      </c>
      <c r="M616" s="120" t="s">
        <v>874</v>
      </c>
      <c r="N616" s="55" t="s">
        <v>876</v>
      </c>
      <c r="O616" s="214">
        <v>1</v>
      </c>
      <c r="P616" s="71">
        <f>Список!$C$244</f>
        <v>721</v>
      </c>
      <c r="Q616" s="107"/>
      <c r="R616" s="107"/>
      <c r="S616" s="105"/>
      <c r="T616" s="106"/>
      <c r="U616" s="107"/>
      <c r="V616" s="107"/>
      <c r="W616" s="105"/>
      <c r="X616" s="106"/>
      <c r="Y616" s="165"/>
      <c r="Z616" s="107"/>
      <c r="AA616" s="105"/>
      <c r="AB616" s="106"/>
      <c r="AC616" s="108"/>
      <c r="AD616" s="109"/>
      <c r="AE616" s="105"/>
      <c r="AF616" s="106"/>
      <c r="AG616" s="133"/>
      <c r="AI616" s="133"/>
    </row>
    <row r="617" spans="1:35" s="136" customFormat="1" ht="15.75" thickBot="1" x14ac:dyDescent="0.3">
      <c r="A617" s="197" t="s">
        <v>877</v>
      </c>
      <c r="B617" s="48" t="s">
        <v>886</v>
      </c>
      <c r="C617" s="254" t="s">
        <v>879</v>
      </c>
      <c r="D617" s="132">
        <f t="shared" si="40"/>
        <v>475</v>
      </c>
      <c r="E617" s="502">
        <v>684</v>
      </c>
      <c r="F617" t="s">
        <v>1895</v>
      </c>
      <c r="G617" s="347" t="e">
        <f>VLOOKUP(F617,#REF!,2,0)</f>
        <v>#REF!</v>
      </c>
      <c r="H617" s="501">
        <f t="shared" si="38"/>
        <v>1094.4000000000001</v>
      </c>
      <c r="I617" s="116" t="s">
        <v>877</v>
      </c>
      <c r="J617" s="8" t="s">
        <v>878</v>
      </c>
      <c r="K617" s="270">
        <v>1</v>
      </c>
      <c r="L617" s="70">
        <f>Список!$C$246</f>
        <v>475</v>
      </c>
      <c r="M617" s="154"/>
      <c r="N617" s="2"/>
      <c r="O617" s="213"/>
      <c r="P617" s="44"/>
      <c r="Q617" s="38"/>
      <c r="R617" s="38"/>
      <c r="S617" s="31"/>
      <c r="T617" s="51"/>
      <c r="U617" s="38"/>
      <c r="V617" s="38"/>
      <c r="W617" s="31"/>
      <c r="X617" s="51"/>
      <c r="Y617" s="129"/>
      <c r="Z617" s="38"/>
      <c r="AA617" s="31"/>
      <c r="AB617" s="51"/>
      <c r="AC617" s="40"/>
      <c r="AD617" s="41"/>
      <c r="AE617" s="31"/>
      <c r="AF617" s="51"/>
      <c r="AG617" s="133"/>
      <c r="AI617" s="133"/>
    </row>
    <row r="618" spans="1:35" s="136" customFormat="1" ht="15.75" thickBot="1" x14ac:dyDescent="0.3">
      <c r="A618" s="198" t="s">
        <v>1191</v>
      </c>
      <c r="B618" s="2" t="s">
        <v>886</v>
      </c>
      <c r="C618" s="255" t="s">
        <v>1192</v>
      </c>
      <c r="D618" s="135">
        <f t="shared" ref="D618:D620" si="41">SUM(K618*L618)+(O618*P618)+(S618*T618)+(W618*X618)+(AA618*AB618)+(AE618*AF618)</f>
        <v>1283</v>
      </c>
      <c r="E618" s="503">
        <v>1847.52</v>
      </c>
      <c r="F618" t="s">
        <v>1896</v>
      </c>
      <c r="G618" s="347" t="e">
        <f>VLOOKUP(F618,#REF!,2,0)</f>
        <v>#REF!</v>
      </c>
      <c r="H618" s="501">
        <f t="shared" si="38"/>
        <v>2956.0320000000002</v>
      </c>
      <c r="I618" s="117" t="s">
        <v>1191</v>
      </c>
      <c r="J618" s="3" t="s">
        <v>878</v>
      </c>
      <c r="K618" s="268">
        <v>1</v>
      </c>
      <c r="L618" s="44">
        <f>Список!$C$247</f>
        <v>1283</v>
      </c>
      <c r="M618" s="154"/>
      <c r="N618" s="2"/>
      <c r="O618" s="257"/>
      <c r="P618" s="44"/>
      <c r="Q618" s="38"/>
      <c r="R618" s="38"/>
      <c r="S618" s="31"/>
      <c r="T618" s="51"/>
      <c r="U618" s="38"/>
      <c r="V618" s="38"/>
      <c r="W618" s="31"/>
      <c r="X618" s="51"/>
      <c r="Y618" s="129"/>
      <c r="Z618" s="38"/>
      <c r="AA618" s="31"/>
      <c r="AB618" s="51"/>
      <c r="AC618" s="40"/>
      <c r="AD618" s="41"/>
      <c r="AE618" s="31"/>
      <c r="AF618" s="51"/>
      <c r="AG618" s="133"/>
      <c r="AI618" s="133"/>
    </row>
    <row r="619" spans="1:35" s="136" customFormat="1" ht="15.75" thickBot="1" x14ac:dyDescent="0.3">
      <c r="A619" s="198" t="s">
        <v>1193</v>
      </c>
      <c r="B619" s="2" t="s">
        <v>886</v>
      </c>
      <c r="C619" s="263" t="s">
        <v>1194</v>
      </c>
      <c r="D619" s="135">
        <f t="shared" ref="D619" si="42">SUM(K619*L619)+(O619*P619)+(S619*T619)+(W619*X619)+(AA619*AB619)+(AE619*AF619)</f>
        <v>1339</v>
      </c>
      <c r="E619" s="503">
        <v>1928.1600000000003</v>
      </c>
      <c r="F619" t="s">
        <v>1897</v>
      </c>
      <c r="G619" s="347" t="e">
        <f>VLOOKUP(F619,#REF!,2,0)</f>
        <v>#REF!</v>
      </c>
      <c r="H619" s="501">
        <f t="shared" si="38"/>
        <v>3085.0560000000005</v>
      </c>
      <c r="I619" s="117" t="s">
        <v>1193</v>
      </c>
      <c r="J619" s="3" t="s">
        <v>878</v>
      </c>
      <c r="K619" s="221">
        <v>1</v>
      </c>
      <c r="L619" s="44">
        <f>Список!$C$248</f>
        <v>1339</v>
      </c>
      <c r="M619" s="154"/>
      <c r="N619" s="2"/>
      <c r="O619" s="264"/>
      <c r="P619" s="44"/>
      <c r="Q619" s="38"/>
      <c r="R619" s="38"/>
      <c r="S619" s="31"/>
      <c r="T619" s="51"/>
      <c r="U619" s="38"/>
      <c r="V619" s="38"/>
      <c r="W619" s="31"/>
      <c r="X619" s="51"/>
      <c r="Y619" s="129"/>
      <c r="Z619" s="38"/>
      <c r="AA619" s="31"/>
      <c r="AB619" s="51"/>
      <c r="AC619" s="40"/>
      <c r="AD619" s="41"/>
      <c r="AE619" s="31"/>
      <c r="AF619" s="51"/>
      <c r="AG619" s="133"/>
      <c r="AI619" s="133"/>
    </row>
    <row r="620" spans="1:35" s="136" customFormat="1" ht="15.75" thickBot="1" x14ac:dyDescent="0.3">
      <c r="A620" s="199" t="s">
        <v>846</v>
      </c>
      <c r="B620" s="55" t="s">
        <v>886</v>
      </c>
      <c r="C620" s="256" t="s">
        <v>847</v>
      </c>
      <c r="D620" s="138">
        <f t="shared" si="41"/>
        <v>1418</v>
      </c>
      <c r="E620" s="506">
        <v>2041.92</v>
      </c>
      <c r="F620" t="s">
        <v>1898</v>
      </c>
      <c r="G620" s="347" t="e">
        <f>VLOOKUP(F620,#REF!,2,0)</f>
        <v>#REF!</v>
      </c>
      <c r="H620" s="501">
        <f t="shared" si="38"/>
        <v>3267.0720000000001</v>
      </c>
      <c r="I620" s="118" t="s">
        <v>846</v>
      </c>
      <c r="J620" s="55" t="s">
        <v>878</v>
      </c>
      <c r="K620" s="269">
        <v>1</v>
      </c>
      <c r="L620" s="71">
        <f>Список!$C$249</f>
        <v>1418</v>
      </c>
      <c r="M620" s="154"/>
      <c r="N620" s="2"/>
      <c r="O620" s="257"/>
      <c r="P620" s="44"/>
      <c r="Q620" s="38"/>
      <c r="R620" s="38"/>
      <c r="S620" s="31"/>
      <c r="T620" s="51"/>
      <c r="U620" s="38"/>
      <c r="V620" s="38"/>
      <c r="W620" s="31"/>
      <c r="X620" s="51"/>
      <c r="Y620" s="129"/>
      <c r="Z620" s="38"/>
      <c r="AA620" s="31"/>
      <c r="AB620" s="51"/>
      <c r="AC620" s="40"/>
      <c r="AD620" s="41"/>
      <c r="AE620" s="31"/>
      <c r="AF620" s="51"/>
      <c r="AG620" s="133"/>
      <c r="AI620" s="133"/>
    </row>
    <row r="621" spans="1:35" s="142" customFormat="1" ht="15.75" thickBot="1" x14ac:dyDescent="0.3">
      <c r="A621" s="242" t="s">
        <v>848</v>
      </c>
      <c r="B621" s="168" t="s">
        <v>888</v>
      </c>
      <c r="C621" s="222" t="s">
        <v>850</v>
      </c>
      <c r="D621" s="207">
        <f t="shared" si="40"/>
        <v>1429</v>
      </c>
      <c r="E621" s="512">
        <v>2057.7600000000002</v>
      </c>
      <c r="F621" t="s">
        <v>1899</v>
      </c>
      <c r="G621" s="347" t="e">
        <f>VLOOKUP(F621,#REF!,2,0)</f>
        <v>#REF!</v>
      </c>
      <c r="H621" s="501">
        <f t="shared" si="38"/>
        <v>3292.4160000000002</v>
      </c>
      <c r="I621" s="226" t="s">
        <v>848</v>
      </c>
      <c r="J621" s="62" t="s">
        <v>849</v>
      </c>
      <c r="K621" s="61">
        <v>1</v>
      </c>
      <c r="L621" s="69">
        <f>Список!$C$250</f>
        <v>1429</v>
      </c>
      <c r="M621" s="143"/>
      <c r="N621" s="62"/>
      <c r="O621" s="61"/>
      <c r="P621" s="69"/>
      <c r="Q621" s="112"/>
      <c r="R621" s="112"/>
      <c r="S621" s="110"/>
      <c r="T621" s="111"/>
      <c r="U621" s="112"/>
      <c r="V621" s="112"/>
      <c r="W621" s="110"/>
      <c r="X621" s="111"/>
      <c r="Y621" s="166"/>
      <c r="Z621" s="112"/>
      <c r="AA621" s="110"/>
      <c r="AB621" s="111"/>
      <c r="AC621" s="113"/>
      <c r="AD621" s="114"/>
      <c r="AE621" s="110"/>
      <c r="AF621" s="111"/>
      <c r="AG621" s="133"/>
      <c r="AI621" s="133"/>
    </row>
    <row r="622" spans="1:35" s="142" customFormat="1" ht="15.75" customHeight="1" thickBot="1" x14ac:dyDescent="0.3">
      <c r="A622" s="242" t="s">
        <v>1197</v>
      </c>
      <c r="B622" s="168" t="s">
        <v>1198</v>
      </c>
      <c r="C622" s="222" t="s">
        <v>1199</v>
      </c>
      <c r="D622" s="207">
        <f t="shared" si="40"/>
        <v>2086</v>
      </c>
      <c r="E622" s="512">
        <v>3003.84</v>
      </c>
      <c r="F622" t="s">
        <v>1900</v>
      </c>
      <c r="G622" s="347" t="e">
        <f>VLOOKUP(F622,#REF!,2,0)</f>
        <v>#REF!</v>
      </c>
      <c r="H622" s="501">
        <f t="shared" si="38"/>
        <v>4806.1440000000002</v>
      </c>
      <c r="I622" s="344" t="s">
        <v>1197</v>
      </c>
      <c r="J622" s="122" t="s">
        <v>1198</v>
      </c>
      <c r="K622" s="61">
        <v>1</v>
      </c>
      <c r="L622" s="69">
        <f>Список!$C$251</f>
        <v>2086</v>
      </c>
      <c r="M622" s="143"/>
      <c r="N622" s="62"/>
      <c r="O622" s="61"/>
      <c r="P622" s="69"/>
      <c r="Q622" s="112"/>
      <c r="R622" s="112"/>
      <c r="S622" s="110"/>
      <c r="T622" s="111"/>
      <c r="U622" s="112"/>
      <c r="V622" s="112"/>
      <c r="W622" s="110"/>
      <c r="X622" s="111"/>
      <c r="Y622" s="166"/>
      <c r="Z622" s="112"/>
      <c r="AA622" s="110"/>
      <c r="AB622" s="111"/>
      <c r="AC622" s="113"/>
      <c r="AD622" s="114"/>
      <c r="AE622" s="110"/>
      <c r="AF622" s="111"/>
      <c r="AG622" s="133"/>
      <c r="AI622" s="133"/>
    </row>
    <row r="623" spans="1:35" s="142" customFormat="1" ht="15.75" thickBot="1" x14ac:dyDescent="0.3">
      <c r="A623" s="278" t="s">
        <v>844</v>
      </c>
      <c r="B623" s="151" t="s">
        <v>887</v>
      </c>
      <c r="C623" s="218"/>
      <c r="D623" s="279">
        <f t="shared" si="40"/>
        <v>73</v>
      </c>
      <c r="E623" s="516">
        <v>105.12</v>
      </c>
      <c r="F623" t="s">
        <v>1901</v>
      </c>
      <c r="G623" s="347" t="e">
        <f>VLOOKUP(F623,#REF!,2,0)</f>
        <v>#REF!</v>
      </c>
      <c r="H623" s="501">
        <f t="shared" si="38"/>
        <v>168.19200000000001</v>
      </c>
      <c r="I623" s="157" t="s">
        <v>844</v>
      </c>
      <c r="J623" s="151" t="s">
        <v>845</v>
      </c>
      <c r="K623" s="218">
        <v>1</v>
      </c>
      <c r="L623" s="249">
        <f>Список!$C$252</f>
        <v>73</v>
      </c>
      <c r="M623" s="286"/>
      <c r="N623" s="151"/>
      <c r="O623" s="218"/>
      <c r="P623" s="249"/>
      <c r="Q623" s="102"/>
      <c r="R623" s="102"/>
      <c r="S623" s="100"/>
      <c r="T623" s="101"/>
      <c r="U623" s="102"/>
      <c r="V623" s="102"/>
      <c r="W623" s="100"/>
      <c r="X623" s="101"/>
      <c r="Y623" s="164"/>
      <c r="Z623" s="102"/>
      <c r="AA623" s="100"/>
      <c r="AB623" s="101"/>
      <c r="AC623" s="103"/>
      <c r="AD623" s="104"/>
      <c r="AE623" s="100"/>
      <c r="AF623" s="101"/>
      <c r="AG623" s="133"/>
      <c r="AI623" s="133"/>
    </row>
    <row r="624" spans="1:35" s="136" customFormat="1" ht="15.75" thickBot="1" x14ac:dyDescent="0.3">
      <c r="A624" s="280" t="s">
        <v>1223</v>
      </c>
      <c r="B624" s="281" t="s">
        <v>1225</v>
      </c>
      <c r="C624" s="284" t="s">
        <v>1227</v>
      </c>
      <c r="D624" s="132">
        <f t="shared" ref="D624" si="43">SUM(K624*L624)+(O624*P624)+(S624*T624)+(W624*X624)+(AA624*AB624)+(AE624*AF624)</f>
        <v>1305</v>
      </c>
      <c r="E624" s="502">
        <v>1879.1999999999998</v>
      </c>
      <c r="F624" t="s">
        <v>1902</v>
      </c>
      <c r="G624" s="347" t="e">
        <f>VLOOKUP(F624,#REF!,2,0)</f>
        <v>#REF!</v>
      </c>
      <c r="H624" s="501">
        <f t="shared" si="38"/>
        <v>3006.7199999999993</v>
      </c>
      <c r="I624" s="345" t="s">
        <v>1223</v>
      </c>
      <c r="J624" s="281" t="s">
        <v>1225</v>
      </c>
      <c r="K624" s="270">
        <v>1</v>
      </c>
      <c r="L624" s="66">
        <f>Список!C230</f>
        <v>1305</v>
      </c>
      <c r="M624" s="149"/>
      <c r="N624" s="48"/>
      <c r="O624" s="270"/>
      <c r="P624" s="185"/>
      <c r="Q624" s="48"/>
      <c r="R624" s="48"/>
      <c r="S624" s="270"/>
      <c r="T624" s="185"/>
      <c r="U624" s="48"/>
      <c r="V624" s="48"/>
      <c r="W624" s="270"/>
      <c r="X624" s="185"/>
      <c r="Y624" s="48"/>
      <c r="Z624" s="48"/>
      <c r="AA624" s="270"/>
      <c r="AB624" s="185"/>
      <c r="AC624" s="270"/>
      <c r="AD624" s="54"/>
      <c r="AE624" s="270"/>
      <c r="AF624" s="70"/>
      <c r="AG624" s="133"/>
      <c r="AI624" s="133"/>
    </row>
    <row r="625" spans="1:35" ht="15.75" thickBot="1" x14ac:dyDescent="0.3">
      <c r="A625" s="282" t="s">
        <v>1222</v>
      </c>
      <c r="B625" s="283" t="s">
        <v>1224</v>
      </c>
      <c r="C625" s="285" t="s">
        <v>1226</v>
      </c>
      <c r="D625" s="138">
        <f t="shared" si="40"/>
        <v>1440</v>
      </c>
      <c r="E625" s="506">
        <v>2073.6</v>
      </c>
      <c r="F625" t="s">
        <v>1903</v>
      </c>
      <c r="G625" s="347" t="e">
        <f>VLOOKUP(F625,#REF!,2,0)</f>
        <v>#REF!</v>
      </c>
      <c r="H625" s="501">
        <f t="shared" si="38"/>
        <v>3317.7599999999998</v>
      </c>
      <c r="I625" s="346" t="s">
        <v>1222</v>
      </c>
      <c r="J625" s="283" t="s">
        <v>1224</v>
      </c>
      <c r="K625" s="269">
        <v>1</v>
      </c>
      <c r="L625" s="68">
        <f>Список!C229</f>
        <v>1440</v>
      </c>
      <c r="M625" s="150"/>
      <c r="N625" s="55"/>
      <c r="O625" s="269"/>
      <c r="P625" s="186"/>
      <c r="Q625" s="55"/>
      <c r="R625" s="55"/>
      <c r="S625" s="269"/>
      <c r="T625" s="186"/>
      <c r="U625" s="55"/>
      <c r="V625" s="55"/>
      <c r="W625" s="269"/>
      <c r="X625" s="186"/>
      <c r="Y625" s="55"/>
      <c r="Z625" s="55"/>
      <c r="AA625" s="269"/>
      <c r="AB625" s="186"/>
      <c r="AC625" s="269"/>
      <c r="AD625" s="50"/>
      <c r="AE625" s="269"/>
      <c r="AF625" s="71"/>
      <c r="AG625" s="133"/>
      <c r="AI625" s="133"/>
    </row>
    <row r="626" spans="1:35" ht="15.75" thickBot="1" x14ac:dyDescent="0.3">
      <c r="E626" s="517">
        <v>0</v>
      </c>
      <c r="F626"/>
      <c r="H626" s="501">
        <f t="shared" si="38"/>
        <v>0</v>
      </c>
      <c r="AG626" s="133"/>
      <c r="AI626" s="133"/>
    </row>
    <row r="627" spans="1:35" ht="15" customHeight="1" thickBot="1" x14ac:dyDescent="0.3">
      <c r="A627" s="197" t="s">
        <v>1260</v>
      </c>
      <c r="B627" s="12" t="s">
        <v>1261</v>
      </c>
      <c r="C627" s="326" t="s">
        <v>1262</v>
      </c>
      <c r="D627" s="132">
        <v>12206</v>
      </c>
      <c r="E627" s="502">
        <v>17576.64</v>
      </c>
      <c r="F627" s="454" t="s">
        <v>2125</v>
      </c>
      <c r="G627" s="347" t="e">
        <f>VLOOKUP(F627,#REF!,2,0)</f>
        <v>#REF!</v>
      </c>
      <c r="H627" s="501">
        <f t="shared" si="38"/>
        <v>28122.623999999996</v>
      </c>
      <c r="I627" s="116"/>
      <c r="J627" s="281"/>
      <c r="K627" s="321"/>
      <c r="L627" s="327"/>
      <c r="M627" s="280"/>
      <c r="N627" s="329"/>
      <c r="O627" s="321"/>
      <c r="P627" s="70"/>
      <c r="AG627" s="133"/>
      <c r="AI627" s="133"/>
    </row>
    <row r="628" spans="1:35" ht="15" customHeight="1" thickBot="1" x14ac:dyDescent="0.3">
      <c r="A628" s="198" t="s">
        <v>1263</v>
      </c>
      <c r="B628" s="4" t="s">
        <v>1264</v>
      </c>
      <c r="C628" s="325" t="s">
        <v>1262</v>
      </c>
      <c r="D628" s="135">
        <v>13065</v>
      </c>
      <c r="E628" s="503">
        <v>18813.599999999999</v>
      </c>
      <c r="F628" s="454" t="s">
        <v>2126</v>
      </c>
      <c r="G628" s="347" t="e">
        <f>VLOOKUP(F628,#REF!,2,0)</f>
        <v>#REF!</v>
      </c>
      <c r="H628" s="501">
        <f t="shared" si="38"/>
        <v>30101.759999999995</v>
      </c>
      <c r="I628" s="117"/>
      <c r="J628" s="25"/>
      <c r="K628" s="322"/>
      <c r="L628" s="328"/>
      <c r="M628" s="91"/>
      <c r="N628" s="324"/>
      <c r="O628" s="322"/>
      <c r="P628" s="44"/>
      <c r="AG628" s="133"/>
      <c r="AI628" s="133"/>
    </row>
    <row r="629" spans="1:35" ht="15" customHeight="1" thickBot="1" x14ac:dyDescent="0.3">
      <c r="A629" s="198" t="s">
        <v>1265</v>
      </c>
      <c r="B629" s="4" t="s">
        <v>1266</v>
      </c>
      <c r="C629" s="325" t="s">
        <v>1267</v>
      </c>
      <c r="D629" s="135">
        <v>24244</v>
      </c>
      <c r="E629" s="503">
        <v>34911.360000000001</v>
      </c>
      <c r="F629" s="454" t="s">
        <v>2127</v>
      </c>
      <c r="G629" s="347" t="e">
        <f>VLOOKUP(F629,#REF!,2,0)</f>
        <v>#REF!</v>
      </c>
      <c r="H629" s="501">
        <f t="shared" si="38"/>
        <v>55858.175999999999</v>
      </c>
      <c r="I629" s="117"/>
      <c r="J629" s="25"/>
      <c r="K629" s="322"/>
      <c r="L629" s="328"/>
      <c r="M629" s="91"/>
      <c r="N629" s="324"/>
      <c r="O629" s="322"/>
      <c r="P629" s="44"/>
      <c r="AG629" s="133"/>
      <c r="AI629" s="133"/>
    </row>
    <row r="630" spans="1:35" ht="15" customHeight="1" thickBot="1" x14ac:dyDescent="0.3">
      <c r="A630" s="204" t="s">
        <v>1268</v>
      </c>
      <c r="B630" s="4" t="s">
        <v>1269</v>
      </c>
      <c r="C630" s="325" t="s">
        <v>1267</v>
      </c>
      <c r="D630" s="135">
        <v>25935</v>
      </c>
      <c r="E630" s="503">
        <v>37346.400000000001</v>
      </c>
      <c r="F630" s="454" t="s">
        <v>2128</v>
      </c>
      <c r="G630" s="347" t="e">
        <f>VLOOKUP(F630,#REF!,2,0)</f>
        <v>#REF!</v>
      </c>
      <c r="H630" s="501">
        <f t="shared" si="38"/>
        <v>59754.240000000005</v>
      </c>
      <c r="I630" s="117"/>
      <c r="J630" s="25"/>
      <c r="K630" s="322"/>
      <c r="L630" s="328"/>
      <c r="M630" s="91"/>
      <c r="N630" s="324"/>
      <c r="O630" s="322"/>
      <c r="P630" s="44"/>
      <c r="AG630" s="133"/>
      <c r="AI630" s="133"/>
    </row>
    <row r="631" spans="1:35" ht="15" customHeight="1" thickBot="1" x14ac:dyDescent="0.3">
      <c r="A631" s="198" t="s">
        <v>1270</v>
      </c>
      <c r="B631" s="4" t="s">
        <v>1271</v>
      </c>
      <c r="C631" s="325" t="s">
        <v>1272</v>
      </c>
      <c r="D631" s="135">
        <v>7646</v>
      </c>
      <c r="E631" s="503">
        <v>11010.240000000002</v>
      </c>
      <c r="F631" s="454" t="s">
        <v>2129</v>
      </c>
      <c r="G631" s="347" t="e">
        <f>VLOOKUP(F631,#REF!,2,0)</f>
        <v>#REF!</v>
      </c>
      <c r="H631" s="501">
        <f t="shared" si="38"/>
        <v>17616.384000000002</v>
      </c>
      <c r="I631" s="117"/>
      <c r="J631" s="25"/>
      <c r="K631" s="322"/>
      <c r="L631" s="328"/>
      <c r="M631" s="91"/>
      <c r="N631" s="324"/>
      <c r="O631" s="322"/>
      <c r="P631" s="44"/>
      <c r="AG631" s="133"/>
      <c r="AI631" s="133"/>
    </row>
    <row r="632" spans="1:35" s="475" customFormat="1" ht="15" customHeight="1" thickBot="1" x14ac:dyDescent="0.3">
      <c r="A632" s="455" t="s">
        <v>1273</v>
      </c>
      <c r="B632" s="456" t="s">
        <v>1274</v>
      </c>
      <c r="C632" s="457" t="s">
        <v>1272</v>
      </c>
      <c r="D632" s="458">
        <v>8150</v>
      </c>
      <c r="E632" s="518">
        <v>11736</v>
      </c>
      <c r="F632" s="459" t="s">
        <v>2124</v>
      </c>
      <c r="G632" s="460" t="e">
        <f>VLOOKUP(F632,#REF!,2,0)</f>
        <v>#REF!</v>
      </c>
      <c r="H632" s="501">
        <f t="shared" si="38"/>
        <v>18777.599999999999</v>
      </c>
      <c r="I632" s="461"/>
      <c r="J632" s="462"/>
      <c r="K632" s="463"/>
      <c r="L632" s="464"/>
      <c r="M632" s="465"/>
      <c r="N632" s="466"/>
      <c r="O632" s="463"/>
      <c r="P632" s="467"/>
      <c r="Q632" s="468"/>
      <c r="R632" s="468"/>
      <c r="S632" s="469"/>
      <c r="T632" s="470"/>
      <c r="U632" s="468"/>
      <c r="V632" s="468"/>
      <c r="W632" s="469"/>
      <c r="X632" s="470"/>
      <c r="Y632" s="471"/>
      <c r="Z632" s="468"/>
      <c r="AA632" s="469"/>
      <c r="AB632" s="470"/>
      <c r="AC632" s="472"/>
      <c r="AD632" s="473"/>
      <c r="AE632" s="469"/>
      <c r="AF632" s="470"/>
      <c r="AG632" s="474"/>
      <c r="AI632" s="474"/>
    </row>
    <row r="633" spans="1:35" ht="15.75" thickBot="1" x14ac:dyDescent="0.3">
      <c r="F633" s="136"/>
      <c r="AG633" s="133"/>
      <c r="AI633" s="133"/>
    </row>
    <row r="634" spans="1:35" ht="15.75" thickBot="1" x14ac:dyDescent="0.3">
      <c r="F634" s="136"/>
      <c r="AG634" s="133"/>
      <c r="AI634" s="133"/>
    </row>
    <row r="635" spans="1:35" ht="15.75" thickBot="1" x14ac:dyDescent="0.3">
      <c r="F635" s="136"/>
      <c r="AG635" s="133"/>
      <c r="AI635" s="133"/>
    </row>
    <row r="636" spans="1:35" ht="15.75" thickBot="1" x14ac:dyDescent="0.3">
      <c r="F636" s="136"/>
      <c r="AG636" s="133"/>
      <c r="AI636" s="133"/>
    </row>
    <row r="637" spans="1:35" ht="15.75" thickBot="1" x14ac:dyDescent="0.3">
      <c r="F637" s="136"/>
      <c r="AG637" s="133"/>
      <c r="AI637" s="133"/>
    </row>
    <row r="638" spans="1:35" ht="15.75" thickBot="1" x14ac:dyDescent="0.3">
      <c r="F638" s="136"/>
      <c r="AG638" s="133"/>
      <c r="AI638" s="133"/>
    </row>
    <row r="639" spans="1:35" ht="15.75" thickBot="1" x14ac:dyDescent="0.3">
      <c r="F639" s="136"/>
      <c r="AG639" s="133"/>
      <c r="AI639" s="133"/>
    </row>
    <row r="640" spans="1:35" ht="15.75" thickBot="1" x14ac:dyDescent="0.3">
      <c r="F640" s="136"/>
      <c r="AG640" s="133"/>
      <c r="AI640" s="133"/>
    </row>
    <row r="641" spans="6:35" ht="15.75" thickBot="1" x14ac:dyDescent="0.3">
      <c r="F641" s="136"/>
      <c r="AG641" s="133"/>
      <c r="AI641" s="133"/>
    </row>
    <row r="642" spans="6:35" ht="15.75" thickBot="1" x14ac:dyDescent="0.3">
      <c r="F642" s="136"/>
      <c r="AG642" s="133"/>
      <c r="AI642" s="133"/>
    </row>
    <row r="643" spans="6:35" ht="15.75" thickBot="1" x14ac:dyDescent="0.3">
      <c r="F643" s="136"/>
      <c r="AG643" s="133"/>
      <c r="AI643" s="133"/>
    </row>
    <row r="644" spans="6:35" ht="15.75" thickBot="1" x14ac:dyDescent="0.3">
      <c r="F644" s="136"/>
      <c r="AG644" s="133"/>
      <c r="AI644" s="133"/>
    </row>
    <row r="645" spans="6:35" ht="15.75" thickBot="1" x14ac:dyDescent="0.3">
      <c r="F645" s="136"/>
      <c r="AG645" s="133"/>
      <c r="AI645" s="133"/>
    </row>
    <row r="646" spans="6:35" ht="15.75" thickBot="1" x14ac:dyDescent="0.3">
      <c r="F646" s="136"/>
      <c r="AG646" s="133"/>
      <c r="AI646" s="133"/>
    </row>
    <row r="647" spans="6:35" ht="15.75" thickBot="1" x14ac:dyDescent="0.3">
      <c r="F647" s="136"/>
      <c r="AG647" s="133"/>
      <c r="AI647" s="133"/>
    </row>
    <row r="648" spans="6:35" ht="15.75" thickBot="1" x14ac:dyDescent="0.3">
      <c r="F648" s="136"/>
      <c r="AG648" s="133"/>
      <c r="AI648" s="133"/>
    </row>
    <row r="649" spans="6:35" ht="15.75" thickBot="1" x14ac:dyDescent="0.3">
      <c r="F649" s="136"/>
      <c r="AG649" s="133"/>
      <c r="AI649" s="133"/>
    </row>
    <row r="650" spans="6:35" ht="15.75" thickBot="1" x14ac:dyDescent="0.3">
      <c r="F650" s="136"/>
      <c r="AG650" s="133"/>
      <c r="AI650" s="133"/>
    </row>
    <row r="651" spans="6:35" ht="15.75" thickBot="1" x14ac:dyDescent="0.3">
      <c r="F651" s="136"/>
      <c r="AG651" s="133"/>
      <c r="AI651" s="133"/>
    </row>
    <row r="652" spans="6:35" ht="15.75" thickBot="1" x14ac:dyDescent="0.3">
      <c r="F652" s="136"/>
      <c r="AG652" s="133"/>
      <c r="AI652" s="133"/>
    </row>
    <row r="653" spans="6:35" ht="15.75" thickBot="1" x14ac:dyDescent="0.3">
      <c r="F653" s="136"/>
      <c r="AG653" s="133"/>
      <c r="AI653" s="133"/>
    </row>
    <row r="654" spans="6:35" ht="15.75" thickBot="1" x14ac:dyDescent="0.3">
      <c r="F654" s="136"/>
      <c r="AG654" s="133"/>
      <c r="AI654" s="133"/>
    </row>
    <row r="655" spans="6:35" ht="15.75" thickBot="1" x14ac:dyDescent="0.3">
      <c r="F655" s="136"/>
      <c r="AG655" s="133"/>
      <c r="AI655" s="133"/>
    </row>
    <row r="656" spans="6:35" ht="15.75" thickBot="1" x14ac:dyDescent="0.3">
      <c r="F656" s="136"/>
      <c r="AG656" s="133"/>
      <c r="AI656" s="133"/>
    </row>
    <row r="657" spans="6:35" ht="15.75" thickBot="1" x14ac:dyDescent="0.3">
      <c r="F657" s="136"/>
      <c r="AG657" s="133"/>
      <c r="AI657" s="133"/>
    </row>
    <row r="658" spans="6:35" ht="15.75" thickBot="1" x14ac:dyDescent="0.3">
      <c r="F658" s="136"/>
      <c r="AG658" s="133"/>
      <c r="AI658" s="133"/>
    </row>
    <row r="659" spans="6:35" ht="15.75" thickBot="1" x14ac:dyDescent="0.3">
      <c r="F659" s="136"/>
      <c r="AG659" s="133"/>
      <c r="AI659" s="133"/>
    </row>
    <row r="660" spans="6:35" ht="15.75" thickBot="1" x14ac:dyDescent="0.3">
      <c r="F660" s="136"/>
      <c r="AG660" s="133"/>
      <c r="AI660" s="133"/>
    </row>
    <row r="661" spans="6:35" ht="15.75" thickBot="1" x14ac:dyDescent="0.3">
      <c r="F661" s="136"/>
      <c r="AG661" s="133"/>
      <c r="AI661" s="133"/>
    </row>
    <row r="662" spans="6:35" ht="15.75" thickBot="1" x14ac:dyDescent="0.3">
      <c r="F662" s="136"/>
      <c r="AG662" s="133"/>
      <c r="AI662" s="133"/>
    </row>
    <row r="663" spans="6:35" ht="15.75" thickBot="1" x14ac:dyDescent="0.3">
      <c r="F663" s="136"/>
      <c r="AG663" s="133"/>
      <c r="AI663" s="133"/>
    </row>
    <row r="664" spans="6:35" ht="15.75" thickBot="1" x14ac:dyDescent="0.3">
      <c r="F664" s="136"/>
      <c r="AG664" s="133"/>
      <c r="AI664" s="133"/>
    </row>
    <row r="665" spans="6:35" ht="15.75" thickBot="1" x14ac:dyDescent="0.3">
      <c r="F665" s="136"/>
      <c r="AG665" s="133"/>
      <c r="AI665" s="133"/>
    </row>
    <row r="666" spans="6:35" ht="15.75" thickBot="1" x14ac:dyDescent="0.3">
      <c r="F666" s="136"/>
      <c r="AG666" s="133"/>
      <c r="AI666" s="133"/>
    </row>
    <row r="667" spans="6:35" ht="15.75" thickBot="1" x14ac:dyDescent="0.3">
      <c r="F667" s="136"/>
      <c r="AG667" s="133"/>
      <c r="AI667" s="133"/>
    </row>
    <row r="668" spans="6:35" ht="15.75" thickBot="1" x14ac:dyDescent="0.3">
      <c r="F668" s="136"/>
      <c r="AG668" s="133"/>
      <c r="AI668" s="133"/>
    </row>
    <row r="669" spans="6:35" ht="15.75" thickBot="1" x14ac:dyDescent="0.3">
      <c r="F669" s="136"/>
      <c r="AG669" s="133"/>
      <c r="AI669" s="133"/>
    </row>
    <row r="670" spans="6:35" ht="15.75" thickBot="1" x14ac:dyDescent="0.3">
      <c r="F670" s="136"/>
      <c r="AG670" s="133"/>
      <c r="AI670" s="133"/>
    </row>
    <row r="671" spans="6:35" ht="15.75" thickBot="1" x14ac:dyDescent="0.3">
      <c r="F671" s="136"/>
      <c r="AG671" s="133"/>
      <c r="AI671" s="133"/>
    </row>
    <row r="672" spans="6:35" ht="15.75" thickBot="1" x14ac:dyDescent="0.3">
      <c r="F672" s="136"/>
      <c r="AG672" s="133"/>
      <c r="AI672" s="133"/>
    </row>
    <row r="673" spans="6:35" ht="15.75" thickBot="1" x14ac:dyDescent="0.3">
      <c r="F673" s="136"/>
      <c r="AG673" s="133"/>
      <c r="AI673" s="133"/>
    </row>
    <row r="674" spans="6:35" ht="15.75" thickBot="1" x14ac:dyDescent="0.3">
      <c r="F674" s="136"/>
      <c r="AG674" s="133"/>
      <c r="AI674" s="133"/>
    </row>
    <row r="675" spans="6:35" ht="15.75" thickBot="1" x14ac:dyDescent="0.3">
      <c r="F675" s="136"/>
      <c r="AG675" s="133"/>
      <c r="AI675" s="133"/>
    </row>
    <row r="676" spans="6:35" ht="15.75" thickBot="1" x14ac:dyDescent="0.3">
      <c r="F676" s="136"/>
      <c r="AG676" s="133"/>
      <c r="AI676" s="133"/>
    </row>
    <row r="677" spans="6:35" ht="15.75" thickBot="1" x14ac:dyDescent="0.3">
      <c r="F677" s="136"/>
      <c r="AG677" s="133"/>
      <c r="AI677" s="133"/>
    </row>
    <row r="678" spans="6:35" ht="15.75" thickBot="1" x14ac:dyDescent="0.3">
      <c r="F678" s="136"/>
      <c r="AG678" s="133"/>
      <c r="AI678" s="133"/>
    </row>
    <row r="679" spans="6:35" ht="15.75" thickBot="1" x14ac:dyDescent="0.3">
      <c r="F679" s="136"/>
      <c r="AG679" s="133"/>
      <c r="AI679" s="133"/>
    </row>
    <row r="680" spans="6:35" ht="15.75" thickBot="1" x14ac:dyDescent="0.3">
      <c r="F680" s="136"/>
      <c r="AG680" s="133"/>
      <c r="AI680" s="133"/>
    </row>
    <row r="681" spans="6:35" ht="15.75" thickBot="1" x14ac:dyDescent="0.3">
      <c r="F681" s="136"/>
      <c r="AG681" s="133"/>
      <c r="AI681" s="133"/>
    </row>
    <row r="682" spans="6:35" ht="15.75" thickBot="1" x14ac:dyDescent="0.3">
      <c r="F682" s="136"/>
      <c r="AG682" s="133"/>
      <c r="AI682" s="133"/>
    </row>
    <row r="683" spans="6:35" ht="15.75" thickBot="1" x14ac:dyDescent="0.3">
      <c r="F683" s="136"/>
      <c r="AG683" s="133"/>
      <c r="AI683" s="133"/>
    </row>
    <row r="684" spans="6:35" ht="15.75" thickBot="1" x14ac:dyDescent="0.3">
      <c r="F684" s="136"/>
      <c r="AG684" s="133"/>
      <c r="AI684" s="133"/>
    </row>
    <row r="685" spans="6:35" ht="15.75" thickBot="1" x14ac:dyDescent="0.3">
      <c r="F685" s="136"/>
      <c r="AG685" s="133"/>
      <c r="AI685" s="133"/>
    </row>
    <row r="686" spans="6:35" ht="15.75" thickBot="1" x14ac:dyDescent="0.3">
      <c r="F686" s="136"/>
      <c r="AG686" s="133"/>
      <c r="AI686" s="133"/>
    </row>
    <row r="687" spans="6:35" ht="15.75" thickBot="1" x14ac:dyDescent="0.3">
      <c r="F687" s="136"/>
      <c r="AG687" s="133"/>
      <c r="AI687" s="133"/>
    </row>
    <row r="688" spans="6:35" ht="15.75" thickBot="1" x14ac:dyDescent="0.3">
      <c r="F688" s="136"/>
      <c r="AG688" s="133"/>
      <c r="AI688" s="133"/>
    </row>
    <row r="689" spans="6:35" ht="15.75" thickBot="1" x14ac:dyDescent="0.3">
      <c r="F689" s="136"/>
      <c r="AG689" s="133"/>
      <c r="AI689" s="133"/>
    </row>
    <row r="690" spans="6:35" ht="15.75" thickBot="1" x14ac:dyDescent="0.3">
      <c r="F690" s="136"/>
      <c r="AG690" s="133"/>
      <c r="AI690" s="133"/>
    </row>
    <row r="691" spans="6:35" ht="15.75" thickBot="1" x14ac:dyDescent="0.3">
      <c r="F691" s="136"/>
      <c r="AG691" s="133"/>
      <c r="AI691" s="133"/>
    </row>
    <row r="692" spans="6:35" ht="15.75" thickBot="1" x14ac:dyDescent="0.3">
      <c r="F692" s="136"/>
      <c r="AG692" s="133"/>
      <c r="AI692" s="133"/>
    </row>
    <row r="693" spans="6:35" ht="15.75" thickBot="1" x14ac:dyDescent="0.3">
      <c r="F693" s="136"/>
      <c r="AG693" s="133"/>
      <c r="AI693" s="133"/>
    </row>
    <row r="694" spans="6:35" ht="15.75" thickBot="1" x14ac:dyDescent="0.3">
      <c r="F694" s="136"/>
      <c r="AG694" s="133"/>
      <c r="AI694" s="133"/>
    </row>
    <row r="695" spans="6:35" ht="15.75" thickBot="1" x14ac:dyDescent="0.3">
      <c r="F695" s="136"/>
      <c r="AG695" s="133"/>
      <c r="AI695" s="133"/>
    </row>
    <row r="696" spans="6:35" ht="15.75" thickBot="1" x14ac:dyDescent="0.3">
      <c r="F696" s="136"/>
      <c r="AG696" s="133"/>
      <c r="AI696" s="133"/>
    </row>
    <row r="697" spans="6:35" ht="15.75" thickBot="1" x14ac:dyDescent="0.3">
      <c r="F697" s="136"/>
      <c r="AG697" s="133"/>
      <c r="AI697" s="133"/>
    </row>
    <row r="698" spans="6:35" ht="15.75" thickBot="1" x14ac:dyDescent="0.3">
      <c r="F698" s="136"/>
      <c r="AG698" s="133"/>
      <c r="AI698" s="133"/>
    </row>
    <row r="699" spans="6:35" ht="15.75" thickBot="1" x14ac:dyDescent="0.3">
      <c r="F699" s="136"/>
      <c r="AG699" s="133"/>
      <c r="AI699" s="133"/>
    </row>
    <row r="700" spans="6:35" ht="15.75" thickBot="1" x14ac:dyDescent="0.3">
      <c r="F700" s="136"/>
      <c r="AG700" s="133"/>
      <c r="AI700" s="133"/>
    </row>
    <row r="701" spans="6:35" ht="15.75" thickBot="1" x14ac:dyDescent="0.3">
      <c r="F701" s="136"/>
      <c r="AG701" s="133"/>
      <c r="AI701" s="133"/>
    </row>
    <row r="702" spans="6:35" ht="15.75" thickBot="1" x14ac:dyDescent="0.3">
      <c r="F702" s="136"/>
      <c r="AG702" s="133"/>
      <c r="AI702" s="133"/>
    </row>
    <row r="703" spans="6:35" ht="15.75" thickBot="1" x14ac:dyDescent="0.3">
      <c r="F703" s="136"/>
      <c r="AG703" s="133"/>
      <c r="AI703" s="133"/>
    </row>
    <row r="704" spans="6:35" ht="15.75" thickBot="1" x14ac:dyDescent="0.3">
      <c r="F704" s="136"/>
      <c r="AG704" s="133"/>
      <c r="AI704" s="133"/>
    </row>
    <row r="705" spans="6:35" ht="15.75" thickBot="1" x14ac:dyDescent="0.3">
      <c r="F705" s="136"/>
      <c r="AG705" s="133"/>
      <c r="AI705" s="133"/>
    </row>
    <row r="706" spans="6:35" ht="15.75" thickBot="1" x14ac:dyDescent="0.3">
      <c r="F706" s="136"/>
      <c r="AG706" s="133"/>
      <c r="AI706" s="133"/>
    </row>
    <row r="707" spans="6:35" ht="15.75" thickBot="1" x14ac:dyDescent="0.3">
      <c r="F707" s="136"/>
      <c r="AG707" s="133"/>
      <c r="AI707" s="133"/>
    </row>
    <row r="708" spans="6:35" ht="15.75" thickBot="1" x14ac:dyDescent="0.3">
      <c r="F708" s="136"/>
      <c r="AG708" s="133"/>
      <c r="AI708" s="133"/>
    </row>
    <row r="709" spans="6:35" ht="15.75" thickBot="1" x14ac:dyDescent="0.3">
      <c r="F709" s="136"/>
      <c r="AG709" s="133"/>
      <c r="AI709" s="133"/>
    </row>
    <row r="710" spans="6:35" ht="15.75" thickBot="1" x14ac:dyDescent="0.3">
      <c r="F710" s="136"/>
      <c r="AG710" s="133"/>
      <c r="AI710" s="133"/>
    </row>
    <row r="711" spans="6:35" ht="15.75" thickBot="1" x14ac:dyDescent="0.3">
      <c r="F711" s="136"/>
      <c r="AG711" s="133"/>
      <c r="AI711" s="133"/>
    </row>
    <row r="712" spans="6:35" ht="15.75" thickBot="1" x14ac:dyDescent="0.3">
      <c r="F712" s="136"/>
      <c r="AG712" s="133"/>
      <c r="AI712" s="133"/>
    </row>
    <row r="713" spans="6:35" ht="15.75" thickBot="1" x14ac:dyDescent="0.3">
      <c r="F713" s="136"/>
      <c r="AG713" s="133"/>
      <c r="AI713" s="133"/>
    </row>
    <row r="714" spans="6:35" ht="15.75" thickBot="1" x14ac:dyDescent="0.3">
      <c r="F714" s="136"/>
      <c r="AG714" s="133"/>
      <c r="AI714" s="133"/>
    </row>
    <row r="715" spans="6:35" ht="15.75" thickBot="1" x14ac:dyDescent="0.3">
      <c r="F715" s="136"/>
      <c r="AG715" s="133"/>
      <c r="AI715" s="133"/>
    </row>
    <row r="716" spans="6:35" ht="15.75" thickBot="1" x14ac:dyDescent="0.3">
      <c r="F716" s="136"/>
      <c r="AG716" s="133"/>
      <c r="AI716" s="133"/>
    </row>
    <row r="717" spans="6:35" ht="15.75" thickBot="1" x14ac:dyDescent="0.3">
      <c r="F717" s="136"/>
      <c r="AG717" s="133"/>
      <c r="AI717" s="133"/>
    </row>
    <row r="718" spans="6:35" ht="15.75" thickBot="1" x14ac:dyDescent="0.3">
      <c r="F718" s="136"/>
      <c r="AG718" s="133"/>
      <c r="AI718" s="133"/>
    </row>
    <row r="719" spans="6:35" ht="15.75" thickBot="1" x14ac:dyDescent="0.3">
      <c r="F719" s="136"/>
      <c r="AG719" s="133"/>
      <c r="AI719" s="133"/>
    </row>
    <row r="720" spans="6:35" ht="15.75" thickBot="1" x14ac:dyDescent="0.3">
      <c r="F720" s="136"/>
      <c r="AG720" s="133"/>
      <c r="AI720" s="133"/>
    </row>
    <row r="721" spans="6:35" ht="15.75" thickBot="1" x14ac:dyDescent="0.3">
      <c r="F721" s="136"/>
      <c r="AG721" s="133"/>
      <c r="AI721" s="133"/>
    </row>
    <row r="722" spans="6:35" ht="15.75" thickBot="1" x14ac:dyDescent="0.3">
      <c r="F722" s="136"/>
      <c r="AG722" s="133"/>
      <c r="AI722" s="133"/>
    </row>
    <row r="723" spans="6:35" ht="15.75" thickBot="1" x14ac:dyDescent="0.3">
      <c r="F723" s="136"/>
      <c r="AG723" s="133"/>
      <c r="AI723" s="133"/>
    </row>
    <row r="724" spans="6:35" ht="15.75" thickBot="1" x14ac:dyDescent="0.3">
      <c r="F724" s="136"/>
      <c r="AG724" s="133"/>
      <c r="AI724" s="133"/>
    </row>
    <row r="725" spans="6:35" ht="15.75" thickBot="1" x14ac:dyDescent="0.3">
      <c r="F725" s="136"/>
      <c r="AG725" s="133"/>
      <c r="AI725" s="133"/>
    </row>
    <row r="726" spans="6:35" ht="15.75" thickBot="1" x14ac:dyDescent="0.3">
      <c r="F726" s="136"/>
      <c r="AG726" s="133"/>
      <c r="AI726" s="133"/>
    </row>
    <row r="727" spans="6:35" ht="15.75" thickBot="1" x14ac:dyDescent="0.3">
      <c r="F727" s="136"/>
      <c r="AG727" s="133"/>
      <c r="AI727" s="133"/>
    </row>
    <row r="728" spans="6:35" ht="15.75" thickBot="1" x14ac:dyDescent="0.3">
      <c r="F728" s="136"/>
      <c r="AG728" s="133"/>
      <c r="AI728" s="133"/>
    </row>
    <row r="729" spans="6:35" ht="15.75" thickBot="1" x14ac:dyDescent="0.3">
      <c r="F729" s="136"/>
      <c r="AG729" s="133"/>
      <c r="AI729" s="133"/>
    </row>
    <row r="730" spans="6:35" ht="15.75" thickBot="1" x14ac:dyDescent="0.3">
      <c r="F730" s="136"/>
      <c r="AG730" s="133"/>
      <c r="AI730" s="133"/>
    </row>
    <row r="731" spans="6:35" ht="15.75" thickBot="1" x14ac:dyDescent="0.3">
      <c r="F731" s="136"/>
      <c r="AG731" s="133"/>
      <c r="AI731" s="133"/>
    </row>
    <row r="732" spans="6:35" ht="15.75" thickBot="1" x14ac:dyDescent="0.3">
      <c r="F732" s="136"/>
      <c r="AG732" s="133"/>
      <c r="AI732" s="133"/>
    </row>
    <row r="733" spans="6:35" ht="15.75" thickBot="1" x14ac:dyDescent="0.3">
      <c r="F733" s="136"/>
      <c r="AG733" s="133"/>
      <c r="AI733" s="133"/>
    </row>
    <row r="734" spans="6:35" ht="15.75" thickBot="1" x14ac:dyDescent="0.3">
      <c r="F734" s="136"/>
      <c r="AG734" s="133"/>
      <c r="AI734" s="133"/>
    </row>
    <row r="735" spans="6:35" ht="15.75" thickBot="1" x14ac:dyDescent="0.3">
      <c r="F735" s="136"/>
      <c r="AG735" s="133"/>
      <c r="AI735" s="133"/>
    </row>
    <row r="736" spans="6:35" ht="15.75" thickBot="1" x14ac:dyDescent="0.3">
      <c r="F736" s="136"/>
      <c r="AG736" s="133"/>
      <c r="AI736" s="133"/>
    </row>
    <row r="737" spans="6:35" ht="15.75" thickBot="1" x14ac:dyDescent="0.3">
      <c r="F737" s="136"/>
      <c r="AG737" s="133"/>
      <c r="AI737" s="133"/>
    </row>
    <row r="738" spans="6:35" ht="15.75" thickBot="1" x14ac:dyDescent="0.3">
      <c r="F738" s="136"/>
      <c r="AG738" s="133"/>
      <c r="AI738" s="133"/>
    </row>
    <row r="739" spans="6:35" ht="15.75" thickBot="1" x14ac:dyDescent="0.3">
      <c r="F739" s="136"/>
      <c r="AG739" s="133"/>
      <c r="AI739" s="133"/>
    </row>
    <row r="740" spans="6:35" ht="15.75" thickBot="1" x14ac:dyDescent="0.3">
      <c r="F740" s="136"/>
      <c r="AG740" s="133"/>
      <c r="AI740" s="133"/>
    </row>
    <row r="741" spans="6:35" ht="15.75" thickBot="1" x14ac:dyDescent="0.3">
      <c r="F741" s="136"/>
      <c r="AG741" s="133"/>
      <c r="AI741" s="133"/>
    </row>
    <row r="742" spans="6:35" ht="15.75" thickBot="1" x14ac:dyDescent="0.3">
      <c r="F742" s="136"/>
      <c r="AG742" s="133"/>
      <c r="AI742" s="133"/>
    </row>
    <row r="743" spans="6:35" ht="15.75" thickBot="1" x14ac:dyDescent="0.3">
      <c r="F743" s="136"/>
      <c r="AG743" s="133"/>
      <c r="AI743" s="133"/>
    </row>
    <row r="744" spans="6:35" ht="15.75" thickBot="1" x14ac:dyDescent="0.3">
      <c r="F744" s="136"/>
      <c r="AG744" s="133"/>
      <c r="AI744" s="133"/>
    </row>
    <row r="745" spans="6:35" ht="15.75" thickBot="1" x14ac:dyDescent="0.3">
      <c r="F745" s="136"/>
      <c r="AG745" s="133"/>
      <c r="AI745" s="133"/>
    </row>
    <row r="746" spans="6:35" ht="15.75" thickBot="1" x14ac:dyDescent="0.3">
      <c r="F746" s="136"/>
      <c r="AG746" s="133"/>
      <c r="AI746" s="133"/>
    </row>
    <row r="747" spans="6:35" ht="15.75" thickBot="1" x14ac:dyDescent="0.3">
      <c r="F747" s="136"/>
      <c r="AG747" s="133"/>
      <c r="AI747" s="133"/>
    </row>
    <row r="748" spans="6:35" ht="15.75" thickBot="1" x14ac:dyDescent="0.3">
      <c r="F748" s="136"/>
      <c r="AG748" s="133"/>
      <c r="AI748" s="133"/>
    </row>
    <row r="749" spans="6:35" ht="15.75" thickBot="1" x14ac:dyDescent="0.3">
      <c r="F749" s="136"/>
      <c r="AG749" s="133"/>
      <c r="AI749" s="133"/>
    </row>
    <row r="750" spans="6:35" ht="15.75" thickBot="1" x14ac:dyDescent="0.3">
      <c r="F750" s="136"/>
      <c r="AG750" s="133"/>
      <c r="AI750" s="133"/>
    </row>
    <row r="751" spans="6:35" ht="15.75" thickBot="1" x14ac:dyDescent="0.3">
      <c r="F751" s="136"/>
      <c r="AG751" s="133"/>
      <c r="AI751" s="133"/>
    </row>
    <row r="752" spans="6:35" ht="15.75" thickBot="1" x14ac:dyDescent="0.3">
      <c r="F752" s="136"/>
      <c r="AG752" s="133"/>
      <c r="AI752" s="133"/>
    </row>
    <row r="753" spans="6:35" ht="15.75" thickBot="1" x14ac:dyDescent="0.3">
      <c r="F753" s="136"/>
      <c r="AG753" s="133"/>
      <c r="AI753" s="133"/>
    </row>
    <row r="754" spans="6:35" ht="15.75" thickBot="1" x14ac:dyDescent="0.3">
      <c r="F754" s="136"/>
      <c r="AG754" s="133"/>
      <c r="AI754" s="133"/>
    </row>
    <row r="755" spans="6:35" ht="15.75" thickBot="1" x14ac:dyDescent="0.3">
      <c r="F755" s="136"/>
      <c r="AG755" s="133"/>
      <c r="AI755" s="133"/>
    </row>
    <row r="756" spans="6:35" ht="15.75" thickBot="1" x14ac:dyDescent="0.3">
      <c r="F756" s="136"/>
      <c r="AG756" s="133"/>
      <c r="AI756" s="133"/>
    </row>
    <row r="757" spans="6:35" ht="15.75" thickBot="1" x14ac:dyDescent="0.3">
      <c r="F757" s="136"/>
      <c r="AG757" s="133"/>
      <c r="AI757" s="133"/>
    </row>
    <row r="758" spans="6:35" ht="15.75" thickBot="1" x14ac:dyDescent="0.3">
      <c r="F758" s="136"/>
      <c r="AG758" s="133"/>
      <c r="AI758" s="133"/>
    </row>
    <row r="759" spans="6:35" ht="15.75" thickBot="1" x14ac:dyDescent="0.3">
      <c r="F759" s="136"/>
      <c r="AG759" s="133"/>
      <c r="AI759" s="133"/>
    </row>
    <row r="760" spans="6:35" ht="15.75" thickBot="1" x14ac:dyDescent="0.3">
      <c r="F760" s="136"/>
      <c r="AG760" s="133"/>
      <c r="AI760" s="133"/>
    </row>
    <row r="761" spans="6:35" ht="15.75" thickBot="1" x14ac:dyDescent="0.3">
      <c r="F761" s="136"/>
      <c r="AG761" s="133"/>
      <c r="AI761" s="133"/>
    </row>
    <row r="762" spans="6:35" ht="15.75" thickBot="1" x14ac:dyDescent="0.3">
      <c r="F762" s="136"/>
      <c r="AG762" s="133"/>
      <c r="AI762" s="133"/>
    </row>
    <row r="763" spans="6:35" ht="15.75" thickBot="1" x14ac:dyDescent="0.3">
      <c r="F763" s="136"/>
      <c r="AG763" s="133"/>
      <c r="AI763" s="133"/>
    </row>
    <row r="764" spans="6:35" ht="15.75" thickBot="1" x14ac:dyDescent="0.3">
      <c r="F764" s="136"/>
      <c r="AG764" s="133"/>
      <c r="AI764" s="133"/>
    </row>
    <row r="765" spans="6:35" ht="15.75" thickBot="1" x14ac:dyDescent="0.3">
      <c r="F765" s="136"/>
      <c r="AI765" s="133"/>
    </row>
    <row r="766" spans="6:35" ht="15.75" thickBot="1" x14ac:dyDescent="0.3">
      <c r="F766" s="136"/>
      <c r="AI766" s="133"/>
    </row>
    <row r="767" spans="6:35" ht="15.75" thickBot="1" x14ac:dyDescent="0.3">
      <c r="F767" s="136"/>
      <c r="AI767" s="133"/>
    </row>
    <row r="768" spans="6:35" ht="15.75" thickBot="1" x14ac:dyDescent="0.3">
      <c r="F768" s="136"/>
      <c r="AI768" s="133"/>
    </row>
    <row r="769" spans="6:35" ht="15.75" thickBot="1" x14ac:dyDescent="0.3">
      <c r="F769" s="136"/>
      <c r="AI769" s="133"/>
    </row>
    <row r="770" spans="6:35" ht="15.75" thickBot="1" x14ac:dyDescent="0.3">
      <c r="F770" s="136"/>
      <c r="AI770" s="133"/>
    </row>
    <row r="771" spans="6:35" ht="15.75" thickBot="1" x14ac:dyDescent="0.3">
      <c r="F771" s="136"/>
      <c r="AI771" s="133"/>
    </row>
    <row r="772" spans="6:35" ht="15.75" thickBot="1" x14ac:dyDescent="0.3">
      <c r="F772" s="136"/>
      <c r="AI772" s="133"/>
    </row>
    <row r="773" spans="6:35" ht="15.75" thickBot="1" x14ac:dyDescent="0.3">
      <c r="F773" s="136"/>
      <c r="AI773" s="133"/>
    </row>
    <row r="774" spans="6:35" x14ac:dyDescent="0.25">
      <c r="F774" s="136"/>
      <c r="AI774" s="133"/>
    </row>
    <row r="775" spans="6:35" x14ac:dyDescent="0.25">
      <c r="F775" s="136"/>
    </row>
    <row r="776" spans="6:35" x14ac:dyDescent="0.25">
      <c r="F776" s="136"/>
    </row>
  </sheetData>
  <autoFilter ref="AI2:AI776" xr:uid="{00000000-0009-0000-0000-000007000000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Лист8"/>
  <dimension ref="A1:G254"/>
  <sheetViews>
    <sheetView topLeftCell="A95" workbookViewId="0">
      <selection activeCell="G107" sqref="G107"/>
    </sheetView>
  </sheetViews>
  <sheetFormatPr defaultColWidth="9.140625" defaultRowHeight="13.15" customHeight="1" x14ac:dyDescent="0.25"/>
  <cols>
    <col min="1" max="1" width="19.85546875" style="262" customWidth="1"/>
    <col min="2" max="2" width="56.7109375" style="262" customWidth="1"/>
    <col min="3" max="3" width="12.28515625" style="330" customWidth="1"/>
    <col min="4" max="4" width="12.7109375" style="262" hidden="1" customWidth="1"/>
    <col min="5" max="5" width="9.140625" style="262"/>
    <col min="6" max="7" width="9.140625" style="337"/>
    <col min="8" max="16384" width="9.140625" style="262"/>
  </cols>
  <sheetData>
    <row r="1" spans="1:4" ht="13.15" customHeight="1" thickBot="1" x14ac:dyDescent="0.3"/>
    <row r="2" spans="1:4" ht="13.15" customHeight="1" x14ac:dyDescent="0.25">
      <c r="A2" s="7" t="s">
        <v>294</v>
      </c>
      <c r="B2" s="64" t="s">
        <v>546</v>
      </c>
      <c r="C2" s="66">
        <v>2705</v>
      </c>
      <c r="D2" s="262" t="s">
        <v>1907</v>
      </c>
    </row>
    <row r="3" spans="1:4" ht="13.15" customHeight="1" x14ac:dyDescent="0.25">
      <c r="A3" s="9" t="s">
        <v>297</v>
      </c>
      <c r="B3" s="18" t="s">
        <v>546</v>
      </c>
      <c r="C3" s="46">
        <v>2866</v>
      </c>
      <c r="D3" s="262" t="s">
        <v>1908</v>
      </c>
    </row>
    <row r="4" spans="1:4" ht="13.15" customHeight="1" x14ac:dyDescent="0.25">
      <c r="A4" s="9" t="s">
        <v>299</v>
      </c>
      <c r="B4" s="18" t="s">
        <v>546</v>
      </c>
      <c r="C4" s="46">
        <v>2832</v>
      </c>
      <c r="D4" s="262" t="s">
        <v>1909</v>
      </c>
    </row>
    <row r="5" spans="1:4" ht="13.15" customHeight="1" x14ac:dyDescent="0.25">
      <c r="A5" s="9" t="s">
        <v>301</v>
      </c>
      <c r="B5" s="18" t="s">
        <v>546</v>
      </c>
      <c r="C5" s="46">
        <v>3500</v>
      </c>
      <c r="D5" s="262" t="s">
        <v>1910</v>
      </c>
    </row>
    <row r="6" spans="1:4" ht="13.15" customHeight="1" thickBot="1" x14ac:dyDescent="0.3">
      <c r="A6" s="10" t="s">
        <v>303</v>
      </c>
      <c r="B6" s="19" t="s">
        <v>546</v>
      </c>
      <c r="C6" s="68">
        <v>3763</v>
      </c>
      <c r="D6" s="262" t="s">
        <v>1911</v>
      </c>
    </row>
    <row r="7" spans="1:4" ht="13.15" customHeight="1" x14ac:dyDescent="0.25">
      <c r="A7" s="16" t="s">
        <v>305</v>
      </c>
      <c r="B7" s="84" t="s">
        <v>546</v>
      </c>
      <c r="C7" s="45">
        <v>2635</v>
      </c>
      <c r="D7" s="262" t="s">
        <v>1912</v>
      </c>
    </row>
    <row r="8" spans="1:4" ht="13.15" customHeight="1" x14ac:dyDescent="0.25">
      <c r="A8" s="9" t="s">
        <v>307</v>
      </c>
      <c r="B8" s="18" t="s">
        <v>546</v>
      </c>
      <c r="C8" s="46">
        <v>3006</v>
      </c>
      <c r="D8" s="262" t="s">
        <v>1913</v>
      </c>
    </row>
    <row r="9" spans="1:4" ht="13.15" customHeight="1" x14ac:dyDescent="0.25">
      <c r="A9" s="9" t="s">
        <v>308</v>
      </c>
      <c r="B9" s="18" t="s">
        <v>546</v>
      </c>
      <c r="C9" s="46">
        <v>3378</v>
      </c>
      <c r="D9" s="262" t="s">
        <v>1914</v>
      </c>
    </row>
    <row r="10" spans="1:4" ht="13.15" customHeight="1" x14ac:dyDescent="0.25">
      <c r="A10" s="9" t="s">
        <v>309</v>
      </c>
      <c r="B10" s="18" t="s">
        <v>546</v>
      </c>
      <c r="C10" s="46">
        <v>3746</v>
      </c>
      <c r="D10" s="262" t="s">
        <v>1915</v>
      </c>
    </row>
    <row r="11" spans="1:4" ht="13.15" customHeight="1" thickBot="1" x14ac:dyDescent="0.3">
      <c r="A11" s="10" t="s">
        <v>310</v>
      </c>
      <c r="B11" s="19" t="s">
        <v>546</v>
      </c>
      <c r="C11" s="68">
        <v>4120</v>
      </c>
      <c r="D11" s="262" t="s">
        <v>1916</v>
      </c>
    </row>
    <row r="12" spans="1:4" ht="13.15" customHeight="1" x14ac:dyDescent="0.25">
      <c r="A12" s="7" t="s">
        <v>331</v>
      </c>
      <c r="B12" s="17" t="s">
        <v>547</v>
      </c>
      <c r="C12" s="66">
        <v>4960</v>
      </c>
      <c r="D12" s="262" t="s">
        <v>1917</v>
      </c>
    </row>
    <row r="13" spans="1:4" ht="13.15" customHeight="1" x14ac:dyDescent="0.25">
      <c r="A13" s="9" t="s">
        <v>332</v>
      </c>
      <c r="B13" s="18" t="s">
        <v>547</v>
      </c>
      <c r="C13" s="46">
        <v>4960</v>
      </c>
      <c r="D13" s="262" t="s">
        <v>1918</v>
      </c>
    </row>
    <row r="14" spans="1:4" ht="13.15" customHeight="1" x14ac:dyDescent="0.25">
      <c r="A14" s="9" t="s">
        <v>329</v>
      </c>
      <c r="B14" s="18" t="s">
        <v>547</v>
      </c>
      <c r="C14" s="46">
        <v>4511</v>
      </c>
      <c r="D14" s="262" t="s">
        <v>1919</v>
      </c>
    </row>
    <row r="15" spans="1:4" ht="13.15" customHeight="1" thickBot="1" x14ac:dyDescent="0.3">
      <c r="A15" s="10" t="s">
        <v>330</v>
      </c>
      <c r="B15" s="19" t="s">
        <v>547</v>
      </c>
      <c r="C15" s="68">
        <v>4511</v>
      </c>
      <c r="D15" s="262" t="s">
        <v>1920</v>
      </c>
    </row>
    <row r="16" spans="1:4" ht="13.15" customHeight="1" x14ac:dyDescent="0.25">
      <c r="A16" s="7" t="s">
        <v>333</v>
      </c>
      <c r="B16" s="17" t="s">
        <v>547</v>
      </c>
      <c r="C16" s="66">
        <v>5136</v>
      </c>
      <c r="D16" s="262" t="s">
        <v>1921</v>
      </c>
    </row>
    <row r="17" spans="1:4" ht="13.15" customHeight="1" x14ac:dyDescent="0.25">
      <c r="A17" s="9" t="s">
        <v>334</v>
      </c>
      <c r="B17" s="84" t="s">
        <v>547</v>
      </c>
      <c r="C17" s="46">
        <v>5136</v>
      </c>
      <c r="D17" s="262" t="s">
        <v>1922</v>
      </c>
    </row>
    <row r="18" spans="1:4" ht="13.15" customHeight="1" x14ac:dyDescent="0.25">
      <c r="A18" s="9" t="s">
        <v>335</v>
      </c>
      <c r="B18" s="84" t="s">
        <v>547</v>
      </c>
      <c r="C18" s="46">
        <v>5625</v>
      </c>
      <c r="D18" s="262" t="s">
        <v>1923</v>
      </c>
    </row>
    <row r="19" spans="1:4" ht="13.15" customHeight="1" thickBot="1" x14ac:dyDescent="0.3">
      <c r="A19" s="10" t="s">
        <v>336</v>
      </c>
      <c r="B19" s="85" t="s">
        <v>547</v>
      </c>
      <c r="C19" s="68">
        <v>5625</v>
      </c>
      <c r="D19" s="262" t="s">
        <v>1924</v>
      </c>
    </row>
    <row r="20" spans="1:4" ht="13.15" customHeight="1" x14ac:dyDescent="0.25">
      <c r="A20" s="7" t="s">
        <v>723</v>
      </c>
      <c r="B20" s="17" t="s">
        <v>724</v>
      </c>
      <c r="C20" s="66">
        <v>4394</v>
      </c>
      <c r="D20" s="262" t="s">
        <v>1925</v>
      </c>
    </row>
    <row r="21" spans="1:4" ht="13.15" customHeight="1" x14ac:dyDescent="0.25">
      <c r="A21" s="9" t="s">
        <v>725</v>
      </c>
      <c r="B21" s="18" t="s">
        <v>724</v>
      </c>
      <c r="C21" s="46">
        <v>4971</v>
      </c>
      <c r="D21" s="262" t="s">
        <v>1926</v>
      </c>
    </row>
    <row r="22" spans="1:4" ht="13.15" customHeight="1" x14ac:dyDescent="0.25">
      <c r="A22" s="9" t="s">
        <v>726</v>
      </c>
      <c r="B22" s="18" t="s">
        <v>724</v>
      </c>
      <c r="C22" s="46">
        <v>5343</v>
      </c>
      <c r="D22" s="262" t="s">
        <v>1927</v>
      </c>
    </row>
    <row r="23" spans="1:4" ht="13.15" customHeight="1" thickBot="1" x14ac:dyDescent="0.3">
      <c r="A23" s="10" t="s">
        <v>727</v>
      </c>
      <c r="B23" s="19" t="s">
        <v>724</v>
      </c>
      <c r="C23" s="68">
        <v>5717</v>
      </c>
      <c r="D23" s="262" t="s">
        <v>1928</v>
      </c>
    </row>
    <row r="24" spans="1:4" ht="13.15" customHeight="1" x14ac:dyDescent="0.25">
      <c r="A24" s="7" t="s">
        <v>295</v>
      </c>
      <c r="B24" s="17" t="s">
        <v>551</v>
      </c>
      <c r="C24" s="66">
        <v>2414</v>
      </c>
      <c r="D24" s="262" t="s">
        <v>1929</v>
      </c>
    </row>
    <row r="25" spans="1:4" ht="13.15" customHeight="1" x14ac:dyDescent="0.25">
      <c r="A25" s="9" t="s">
        <v>306</v>
      </c>
      <c r="B25" s="18" t="s">
        <v>551</v>
      </c>
      <c r="C25" s="46">
        <v>3390</v>
      </c>
      <c r="D25" s="262" t="s">
        <v>1930</v>
      </c>
    </row>
    <row r="26" spans="1:4" ht="13.15" customHeight="1" x14ac:dyDescent="0.25">
      <c r="A26" s="9" t="s">
        <v>325</v>
      </c>
      <c r="B26" s="18" t="s">
        <v>551</v>
      </c>
      <c r="C26" s="46">
        <v>6053</v>
      </c>
      <c r="D26" s="262" t="s">
        <v>1931</v>
      </c>
    </row>
    <row r="27" spans="1:4" ht="13.15" customHeight="1" thickBot="1" x14ac:dyDescent="0.3">
      <c r="A27" s="10" t="s">
        <v>326</v>
      </c>
      <c r="B27" s="19" t="s">
        <v>551</v>
      </c>
      <c r="C27" s="68">
        <v>6561</v>
      </c>
      <c r="D27" s="262" t="s">
        <v>1932</v>
      </c>
    </row>
    <row r="28" spans="1:4" ht="13.15" customHeight="1" x14ac:dyDescent="0.25">
      <c r="A28" s="7" t="s">
        <v>318</v>
      </c>
      <c r="B28" s="17" t="s">
        <v>552</v>
      </c>
      <c r="C28" s="66">
        <v>2026</v>
      </c>
      <c r="D28" s="262" t="s">
        <v>1933</v>
      </c>
    </row>
    <row r="29" spans="1:4" ht="13.15" customHeight="1" x14ac:dyDescent="0.25">
      <c r="A29" s="9" t="s">
        <v>324</v>
      </c>
      <c r="B29" s="18" t="s">
        <v>552</v>
      </c>
      <c r="C29" s="46">
        <v>2153</v>
      </c>
      <c r="D29" s="262" t="s">
        <v>1934</v>
      </c>
    </row>
    <row r="30" spans="1:4" ht="13.15" customHeight="1" x14ac:dyDescent="0.25">
      <c r="A30" s="9" t="s">
        <v>327</v>
      </c>
      <c r="B30" s="18" t="s">
        <v>552</v>
      </c>
      <c r="C30" s="46">
        <v>3963</v>
      </c>
      <c r="D30" s="262" t="s">
        <v>1935</v>
      </c>
    </row>
    <row r="31" spans="1:4" ht="13.15" customHeight="1" thickBot="1" x14ac:dyDescent="0.3">
      <c r="A31" s="10" t="s">
        <v>328</v>
      </c>
      <c r="B31" s="19" t="s">
        <v>552</v>
      </c>
      <c r="C31" s="68">
        <v>4217</v>
      </c>
      <c r="D31" s="262" t="s">
        <v>1936</v>
      </c>
    </row>
    <row r="32" spans="1:4" ht="13.15" customHeight="1" x14ac:dyDescent="0.25">
      <c r="A32" s="7" t="s">
        <v>337</v>
      </c>
      <c r="B32" s="17" t="s">
        <v>557</v>
      </c>
      <c r="C32" s="66">
        <v>2430</v>
      </c>
      <c r="D32" s="262" t="s">
        <v>1937</v>
      </c>
    </row>
    <row r="33" spans="1:4" ht="13.15" customHeight="1" x14ac:dyDescent="0.25">
      <c r="A33" s="9" t="s">
        <v>339</v>
      </c>
      <c r="B33" s="18" t="s">
        <v>557</v>
      </c>
      <c r="C33" s="46">
        <v>2430</v>
      </c>
      <c r="D33" s="262" t="s">
        <v>1938</v>
      </c>
    </row>
    <row r="34" spans="1:4" ht="13.15" customHeight="1" x14ac:dyDescent="0.25">
      <c r="A34" s="9" t="s">
        <v>338</v>
      </c>
      <c r="B34" s="18" t="s">
        <v>557</v>
      </c>
      <c r="C34" s="46">
        <v>2560</v>
      </c>
      <c r="D34" s="262" t="s">
        <v>1939</v>
      </c>
    </row>
    <row r="35" spans="1:4" ht="13.15" customHeight="1" x14ac:dyDescent="0.25">
      <c r="A35" s="9" t="s">
        <v>340</v>
      </c>
      <c r="B35" s="18" t="s">
        <v>557</v>
      </c>
      <c r="C35" s="46">
        <v>2560</v>
      </c>
      <c r="D35" s="262" t="s">
        <v>1940</v>
      </c>
    </row>
    <row r="36" spans="1:4" ht="13.15" customHeight="1" x14ac:dyDescent="0.25">
      <c r="A36" s="9" t="s">
        <v>341</v>
      </c>
      <c r="B36" s="18" t="s">
        <v>557</v>
      </c>
      <c r="C36" s="46">
        <v>4669</v>
      </c>
      <c r="D36" s="262" t="s">
        <v>1941</v>
      </c>
    </row>
    <row r="37" spans="1:4" ht="13.15" customHeight="1" thickBot="1" x14ac:dyDescent="0.3">
      <c r="A37" s="10" t="s">
        <v>342</v>
      </c>
      <c r="B37" s="19" t="s">
        <v>557</v>
      </c>
      <c r="C37" s="68">
        <v>4925</v>
      </c>
      <c r="D37" s="262" t="s">
        <v>1942</v>
      </c>
    </row>
    <row r="38" spans="1:4" ht="13.15" customHeight="1" x14ac:dyDescent="0.25">
      <c r="A38" s="7" t="s">
        <v>296</v>
      </c>
      <c r="B38" s="17" t="s">
        <v>555</v>
      </c>
      <c r="C38" s="66">
        <v>762</v>
      </c>
      <c r="D38" s="262" t="s">
        <v>1943</v>
      </c>
    </row>
    <row r="39" spans="1:4" ht="13.15" customHeight="1" x14ac:dyDescent="0.25">
      <c r="A39" s="9" t="s">
        <v>298</v>
      </c>
      <c r="B39" s="18" t="s">
        <v>555</v>
      </c>
      <c r="C39" s="46">
        <v>896</v>
      </c>
      <c r="D39" s="262" t="s">
        <v>1944</v>
      </c>
    </row>
    <row r="40" spans="1:4" ht="13.15" customHeight="1" x14ac:dyDescent="0.25">
      <c r="A40" s="9" t="s">
        <v>300</v>
      </c>
      <c r="B40" s="18" t="s">
        <v>555</v>
      </c>
      <c r="C40" s="46">
        <v>1035</v>
      </c>
      <c r="D40" s="262" t="s">
        <v>1945</v>
      </c>
    </row>
    <row r="41" spans="1:4" ht="13.15" customHeight="1" x14ac:dyDescent="0.25">
      <c r="A41" s="9" t="s">
        <v>302</v>
      </c>
      <c r="B41" s="18" t="s">
        <v>555</v>
      </c>
      <c r="C41" s="46">
        <v>1165</v>
      </c>
      <c r="D41" s="262" t="s">
        <v>1946</v>
      </c>
    </row>
    <row r="42" spans="1:4" ht="13.15" customHeight="1" thickBot="1" x14ac:dyDescent="0.3">
      <c r="A42" s="10" t="s">
        <v>304</v>
      </c>
      <c r="B42" s="19" t="s">
        <v>555</v>
      </c>
      <c r="C42" s="68">
        <v>1301</v>
      </c>
      <c r="D42" s="262" t="s">
        <v>1947</v>
      </c>
    </row>
    <row r="43" spans="1:4" ht="13.15" customHeight="1" x14ac:dyDescent="0.25">
      <c r="A43" s="7" t="s">
        <v>319</v>
      </c>
      <c r="B43" s="17" t="s">
        <v>556</v>
      </c>
      <c r="C43" s="66">
        <v>781</v>
      </c>
      <c r="D43" s="262" t="s">
        <v>1948</v>
      </c>
    </row>
    <row r="44" spans="1:4" ht="13.15" customHeight="1" x14ac:dyDescent="0.25">
      <c r="A44" s="9" t="s">
        <v>320</v>
      </c>
      <c r="B44" s="18" t="s">
        <v>556</v>
      </c>
      <c r="C44" s="46">
        <v>917</v>
      </c>
      <c r="D44" s="262" t="s">
        <v>1949</v>
      </c>
    </row>
    <row r="45" spans="1:4" ht="13.15" customHeight="1" x14ac:dyDescent="0.25">
      <c r="A45" s="9" t="s">
        <v>321</v>
      </c>
      <c r="B45" s="18" t="s">
        <v>556</v>
      </c>
      <c r="C45" s="46">
        <v>1047</v>
      </c>
      <c r="D45" s="262" t="s">
        <v>1950</v>
      </c>
    </row>
    <row r="46" spans="1:4" ht="13.15" customHeight="1" x14ac:dyDescent="0.25">
      <c r="A46" s="9" t="s">
        <v>322</v>
      </c>
      <c r="B46" s="18" t="s">
        <v>556</v>
      </c>
      <c r="C46" s="46">
        <v>1230</v>
      </c>
      <c r="D46" s="262" t="s">
        <v>1951</v>
      </c>
    </row>
    <row r="47" spans="1:4" ht="13.15" customHeight="1" thickBot="1" x14ac:dyDescent="0.3">
      <c r="A47" s="10" t="s">
        <v>323</v>
      </c>
      <c r="B47" s="19" t="s">
        <v>556</v>
      </c>
      <c r="C47" s="68">
        <v>1362</v>
      </c>
      <c r="D47" s="262" t="s">
        <v>1952</v>
      </c>
    </row>
    <row r="48" spans="1:4" ht="13.15" customHeight="1" x14ac:dyDescent="0.25">
      <c r="A48" s="7" t="s">
        <v>1087</v>
      </c>
      <c r="B48" s="17" t="s">
        <v>559</v>
      </c>
      <c r="C48" s="66">
        <v>7516</v>
      </c>
      <c r="D48" s="262" t="s">
        <v>1953</v>
      </c>
    </row>
    <row r="49" spans="1:4" ht="13.15" customHeight="1" x14ac:dyDescent="0.25">
      <c r="A49" s="9" t="s">
        <v>1088</v>
      </c>
      <c r="B49" s="18" t="s">
        <v>559</v>
      </c>
      <c r="C49" s="46">
        <v>7797</v>
      </c>
      <c r="D49" s="262" t="s">
        <v>1954</v>
      </c>
    </row>
    <row r="50" spans="1:4" ht="13.15" customHeight="1" x14ac:dyDescent="0.25">
      <c r="A50" s="9" t="s">
        <v>1119</v>
      </c>
      <c r="B50" s="18" t="s">
        <v>560</v>
      </c>
      <c r="C50" s="46">
        <v>11431</v>
      </c>
      <c r="D50" s="262" t="s">
        <v>1955</v>
      </c>
    </row>
    <row r="51" spans="1:4" ht="13.15" customHeight="1" x14ac:dyDescent="0.25">
      <c r="A51" s="9" t="s">
        <v>1120</v>
      </c>
      <c r="B51" s="18" t="s">
        <v>560</v>
      </c>
      <c r="C51" s="46">
        <v>11692</v>
      </c>
      <c r="D51" s="262" t="s">
        <v>1956</v>
      </c>
    </row>
    <row r="52" spans="1:4" ht="13.15" customHeight="1" x14ac:dyDescent="0.25">
      <c r="A52" s="9" t="s">
        <v>1089</v>
      </c>
      <c r="B52" s="18" t="s">
        <v>561</v>
      </c>
      <c r="C52" s="46">
        <v>1055</v>
      </c>
      <c r="D52" s="262" t="s">
        <v>1957</v>
      </c>
    </row>
    <row r="53" spans="1:4" ht="13.15" customHeight="1" x14ac:dyDescent="0.25">
      <c r="A53" s="9" t="s">
        <v>1090</v>
      </c>
      <c r="B53" s="18" t="s">
        <v>561</v>
      </c>
      <c r="C53" s="46">
        <v>1146</v>
      </c>
      <c r="D53" s="262" t="s">
        <v>1958</v>
      </c>
    </row>
    <row r="54" spans="1:4" ht="13.15" customHeight="1" x14ac:dyDescent="0.25">
      <c r="A54" s="9" t="s">
        <v>1091</v>
      </c>
      <c r="B54" s="18" t="s">
        <v>561</v>
      </c>
      <c r="C54" s="46">
        <v>1973</v>
      </c>
      <c r="D54" s="262" t="s">
        <v>1959</v>
      </c>
    </row>
    <row r="55" spans="1:4" ht="13.15" customHeight="1" x14ac:dyDescent="0.25">
      <c r="A55" s="9" t="s">
        <v>1092</v>
      </c>
      <c r="B55" s="18" t="s">
        <v>561</v>
      </c>
      <c r="C55" s="46">
        <v>2153</v>
      </c>
      <c r="D55" s="262" t="s">
        <v>1960</v>
      </c>
    </row>
    <row r="56" spans="1:4" ht="13.15" customHeight="1" x14ac:dyDescent="0.25">
      <c r="A56" s="9" t="s">
        <v>568</v>
      </c>
      <c r="B56" s="18" t="s">
        <v>571</v>
      </c>
      <c r="C56" s="46">
        <v>813</v>
      </c>
      <c r="D56" s="262" t="s">
        <v>1961</v>
      </c>
    </row>
    <row r="57" spans="1:4" ht="13.15" customHeight="1" x14ac:dyDescent="0.25">
      <c r="A57" s="9" t="s">
        <v>1117</v>
      </c>
      <c r="B57" s="18" t="s">
        <v>572</v>
      </c>
      <c r="C57" s="46">
        <v>873</v>
      </c>
      <c r="D57" s="262" t="s">
        <v>1962</v>
      </c>
    </row>
    <row r="58" spans="1:4" ht="13.15" customHeight="1" x14ac:dyDescent="0.25">
      <c r="A58" s="9" t="s">
        <v>558</v>
      </c>
      <c r="B58" s="18" t="s">
        <v>562</v>
      </c>
      <c r="C58" s="46">
        <v>1017</v>
      </c>
      <c r="D58" s="262" t="s">
        <v>1963</v>
      </c>
    </row>
    <row r="59" spans="1:4" ht="13.15" customHeight="1" x14ac:dyDescent="0.25">
      <c r="A59" s="9" t="s">
        <v>1118</v>
      </c>
      <c r="B59" s="18" t="s">
        <v>563</v>
      </c>
      <c r="C59" s="46">
        <v>1059</v>
      </c>
      <c r="D59" s="262" t="s">
        <v>1964</v>
      </c>
    </row>
    <row r="60" spans="1:4" ht="13.15" customHeight="1" x14ac:dyDescent="0.25">
      <c r="A60" s="9" t="s">
        <v>1107</v>
      </c>
      <c r="B60" s="18" t="s">
        <v>564</v>
      </c>
      <c r="C60" s="46">
        <v>4648</v>
      </c>
    </row>
    <row r="61" spans="1:4" ht="13.15" customHeight="1" x14ac:dyDescent="0.25">
      <c r="A61" s="9" t="s">
        <v>1108</v>
      </c>
      <c r="B61" s="18" t="s">
        <v>564</v>
      </c>
      <c r="C61" s="46">
        <v>4981</v>
      </c>
    </row>
    <row r="62" spans="1:4" ht="13.15" customHeight="1" x14ac:dyDescent="0.25">
      <c r="A62" s="9" t="s">
        <v>1109</v>
      </c>
      <c r="B62" s="18" t="s">
        <v>565</v>
      </c>
      <c r="C62" s="46">
        <v>2203</v>
      </c>
      <c r="D62" s="262" t="s">
        <v>1965</v>
      </c>
    </row>
    <row r="63" spans="1:4" ht="13.15" customHeight="1" x14ac:dyDescent="0.25">
      <c r="A63" s="9" t="s">
        <v>1110</v>
      </c>
      <c r="B63" s="18" t="s">
        <v>565</v>
      </c>
      <c r="C63" s="46">
        <v>2320</v>
      </c>
      <c r="D63" s="262" t="s">
        <v>1966</v>
      </c>
    </row>
    <row r="64" spans="1:4" ht="13.15" customHeight="1" x14ac:dyDescent="0.25">
      <c r="A64" s="9" t="s">
        <v>1280</v>
      </c>
      <c r="B64" s="18" t="s">
        <v>566</v>
      </c>
      <c r="C64" s="46">
        <v>11830</v>
      </c>
    </row>
    <row r="65" spans="1:4" ht="13.15" customHeight="1" x14ac:dyDescent="0.25">
      <c r="A65" s="9" t="s">
        <v>1281</v>
      </c>
      <c r="B65" s="18" t="s">
        <v>566</v>
      </c>
      <c r="C65" s="46">
        <v>12833</v>
      </c>
    </row>
    <row r="66" spans="1:4" ht="13.15" customHeight="1" x14ac:dyDescent="0.25">
      <c r="A66" s="9" t="s">
        <v>1276</v>
      </c>
      <c r="B66" s="18" t="s">
        <v>566</v>
      </c>
      <c r="C66" s="46">
        <v>15460</v>
      </c>
    </row>
    <row r="67" spans="1:4" ht="13.15" customHeight="1" x14ac:dyDescent="0.25">
      <c r="A67" s="9" t="s">
        <v>1277</v>
      </c>
      <c r="B67" s="18" t="s">
        <v>566</v>
      </c>
      <c r="C67" s="46">
        <v>16739</v>
      </c>
    </row>
    <row r="68" spans="1:4" ht="13.15" customHeight="1" x14ac:dyDescent="0.25">
      <c r="A68" s="81" t="s">
        <v>1278</v>
      </c>
      <c r="B68" s="83" t="s">
        <v>567</v>
      </c>
      <c r="C68" s="46">
        <v>6871</v>
      </c>
      <c r="D68" s="338" t="s">
        <v>1967</v>
      </c>
    </row>
    <row r="69" spans="1:4" ht="13.15" customHeight="1" thickBot="1" x14ac:dyDescent="0.3">
      <c r="A69" s="10" t="s">
        <v>1279</v>
      </c>
      <c r="B69" s="65" t="s">
        <v>567</v>
      </c>
      <c r="C69" s="68">
        <v>8934</v>
      </c>
      <c r="D69" s="338" t="s">
        <v>1968</v>
      </c>
    </row>
    <row r="70" spans="1:4" ht="13.15" customHeight="1" x14ac:dyDescent="0.25">
      <c r="A70" s="7" t="s">
        <v>1093</v>
      </c>
      <c r="B70" s="64" t="s">
        <v>569</v>
      </c>
      <c r="C70" s="66">
        <v>5855</v>
      </c>
      <c r="D70" s="262" t="s">
        <v>1969</v>
      </c>
    </row>
    <row r="71" spans="1:4" ht="13.15" customHeight="1" x14ac:dyDescent="0.25">
      <c r="A71" s="9" t="s">
        <v>1121</v>
      </c>
      <c r="B71" s="36" t="s">
        <v>570</v>
      </c>
      <c r="C71" s="46">
        <v>9193</v>
      </c>
      <c r="D71" s="262" t="s">
        <v>1970</v>
      </c>
    </row>
    <row r="72" spans="1:4" ht="13.15" customHeight="1" x14ac:dyDescent="0.25">
      <c r="A72" s="9" t="s">
        <v>1094</v>
      </c>
      <c r="B72" s="36" t="s">
        <v>573</v>
      </c>
      <c r="C72" s="46">
        <v>6606</v>
      </c>
      <c r="D72" s="262" t="s">
        <v>1971</v>
      </c>
    </row>
    <row r="73" spans="1:4" ht="13.15" customHeight="1" x14ac:dyDescent="0.25">
      <c r="A73" s="9" t="s">
        <v>1122</v>
      </c>
      <c r="B73" s="36" t="s">
        <v>574</v>
      </c>
      <c r="C73" s="46">
        <v>10513</v>
      </c>
      <c r="D73" s="262" t="s">
        <v>1972</v>
      </c>
    </row>
    <row r="74" spans="1:4" ht="13.15" customHeight="1" x14ac:dyDescent="0.25">
      <c r="A74" s="9" t="s">
        <v>1095</v>
      </c>
      <c r="B74" s="36" t="s">
        <v>575</v>
      </c>
      <c r="C74" s="46">
        <v>726</v>
      </c>
      <c r="D74" s="262" t="s">
        <v>1973</v>
      </c>
    </row>
    <row r="75" spans="1:4" ht="13.15" customHeight="1" thickBot="1" x14ac:dyDescent="0.3">
      <c r="A75" s="81" t="s">
        <v>1096</v>
      </c>
      <c r="B75" s="288" t="s">
        <v>576</v>
      </c>
      <c r="C75" s="173">
        <v>1361</v>
      </c>
      <c r="D75" s="262" t="s">
        <v>1974</v>
      </c>
    </row>
    <row r="76" spans="1:4" ht="13.15" customHeight="1" x14ac:dyDescent="0.25">
      <c r="A76" s="7" t="s">
        <v>1246</v>
      </c>
      <c r="B76" s="64" t="s">
        <v>1247</v>
      </c>
      <c r="C76" s="66">
        <v>7845</v>
      </c>
      <c r="D76" s="262" t="s">
        <v>1975</v>
      </c>
    </row>
    <row r="77" spans="1:4" ht="13.15" customHeight="1" thickBot="1" x14ac:dyDescent="0.3">
      <c r="A77" s="10" t="s">
        <v>1248</v>
      </c>
      <c r="B77" s="65" t="s">
        <v>1249</v>
      </c>
      <c r="C77" s="68">
        <v>2105</v>
      </c>
      <c r="D77" s="262" t="s">
        <v>1976</v>
      </c>
    </row>
    <row r="78" spans="1:4" ht="13.15" customHeight="1" x14ac:dyDescent="0.25">
      <c r="A78" s="16" t="s">
        <v>349</v>
      </c>
      <c r="B78" s="289" t="s">
        <v>350</v>
      </c>
      <c r="C78" s="45">
        <v>8454</v>
      </c>
      <c r="D78" s="262" t="s">
        <v>1472</v>
      </c>
    </row>
    <row r="79" spans="1:4" ht="13.15" customHeight="1" x14ac:dyDescent="0.25">
      <c r="A79" s="9" t="s">
        <v>377</v>
      </c>
      <c r="B79" s="36" t="s">
        <v>384</v>
      </c>
      <c r="C79" s="46">
        <v>5653</v>
      </c>
      <c r="D79" s="262" t="s">
        <v>1490</v>
      </c>
    </row>
    <row r="80" spans="1:4" ht="13.15" customHeight="1" thickBot="1" x14ac:dyDescent="0.3">
      <c r="A80" s="10" t="s">
        <v>392</v>
      </c>
      <c r="B80" s="65" t="s">
        <v>396</v>
      </c>
      <c r="C80" s="68">
        <v>4240</v>
      </c>
      <c r="D80" s="262" t="s">
        <v>1499</v>
      </c>
    </row>
    <row r="81" spans="1:4" ht="13.15" customHeight="1" x14ac:dyDescent="0.25">
      <c r="A81" s="7" t="s">
        <v>401</v>
      </c>
      <c r="B81" s="64" t="s">
        <v>404</v>
      </c>
      <c r="C81" s="66">
        <v>6098</v>
      </c>
      <c r="D81" s="262" t="s">
        <v>1504</v>
      </c>
    </row>
    <row r="82" spans="1:4" ht="13.15" customHeight="1" x14ac:dyDescent="0.25">
      <c r="A82" s="9" t="s">
        <v>459</v>
      </c>
      <c r="B82" s="36" t="s">
        <v>457</v>
      </c>
      <c r="C82" s="46">
        <v>4466</v>
      </c>
      <c r="D82" s="262" t="s">
        <v>1539</v>
      </c>
    </row>
    <row r="83" spans="1:4" ht="13.15" customHeight="1" thickBot="1" x14ac:dyDescent="0.3">
      <c r="A83" s="10" t="s">
        <v>483</v>
      </c>
      <c r="B83" s="65" t="s">
        <v>491</v>
      </c>
      <c r="C83" s="68">
        <v>3040</v>
      </c>
      <c r="D83" s="262" t="s">
        <v>1556</v>
      </c>
    </row>
    <row r="84" spans="1:4" ht="13.15" customHeight="1" x14ac:dyDescent="0.25">
      <c r="A84" s="7" t="s">
        <v>525</v>
      </c>
      <c r="B84" s="8" t="s">
        <v>502</v>
      </c>
      <c r="C84" s="66">
        <v>2435</v>
      </c>
      <c r="D84" s="262" t="s">
        <v>1565</v>
      </c>
    </row>
    <row r="85" spans="1:4" ht="13.15" customHeight="1" x14ac:dyDescent="0.25">
      <c r="A85" s="9" t="s">
        <v>526</v>
      </c>
      <c r="B85" s="3" t="s">
        <v>504</v>
      </c>
      <c r="C85" s="46">
        <v>2435</v>
      </c>
      <c r="D85" s="262" t="s">
        <v>1566</v>
      </c>
    </row>
    <row r="86" spans="1:4" ht="13.15" customHeight="1" x14ac:dyDescent="0.25">
      <c r="A86" s="9" t="s">
        <v>527</v>
      </c>
      <c r="B86" s="3" t="s">
        <v>505</v>
      </c>
      <c r="C86" s="46">
        <v>1575</v>
      </c>
      <c r="D86" s="262" t="s">
        <v>1567</v>
      </c>
    </row>
    <row r="87" spans="1:4" ht="13.15" customHeight="1" x14ac:dyDescent="0.25">
      <c r="A87" s="9" t="s">
        <v>528</v>
      </c>
      <c r="B87" s="3" t="s">
        <v>599</v>
      </c>
      <c r="C87" s="46">
        <v>1575</v>
      </c>
      <c r="D87" s="262" t="s">
        <v>1568</v>
      </c>
    </row>
    <row r="88" spans="1:4" ht="13.15" customHeight="1" x14ac:dyDescent="0.25">
      <c r="A88" s="9" t="s">
        <v>529</v>
      </c>
      <c r="B88" s="3" t="s">
        <v>507</v>
      </c>
      <c r="C88" s="46">
        <v>1249</v>
      </c>
      <c r="D88" s="262" t="s">
        <v>1569</v>
      </c>
    </row>
    <row r="89" spans="1:4" ht="13.15" customHeight="1" x14ac:dyDescent="0.25">
      <c r="A89" s="9" t="s">
        <v>530</v>
      </c>
      <c r="B89" s="3" t="s">
        <v>509</v>
      </c>
      <c r="C89" s="46">
        <v>1249</v>
      </c>
      <c r="D89" s="262" t="s">
        <v>1570</v>
      </c>
    </row>
    <row r="90" spans="1:4" ht="13.15" customHeight="1" x14ac:dyDescent="0.25">
      <c r="A90" s="9" t="s">
        <v>531</v>
      </c>
      <c r="B90" s="3" t="s">
        <v>510</v>
      </c>
      <c r="C90" s="46">
        <v>1834</v>
      </c>
      <c r="D90" s="262" t="s">
        <v>1571</v>
      </c>
    </row>
    <row r="91" spans="1:4" ht="13.15" customHeight="1" x14ac:dyDescent="0.25">
      <c r="A91" s="9" t="s">
        <v>532</v>
      </c>
      <c r="B91" s="3" t="s">
        <v>512</v>
      </c>
      <c r="C91" s="46">
        <v>1834</v>
      </c>
      <c r="D91" s="262" t="s">
        <v>1572</v>
      </c>
    </row>
    <row r="92" spans="1:4" ht="13.15" customHeight="1" x14ac:dyDescent="0.25">
      <c r="A92" s="9" t="s">
        <v>533</v>
      </c>
      <c r="B92" s="3" t="s">
        <v>513</v>
      </c>
      <c r="C92" s="46">
        <v>1478</v>
      </c>
      <c r="D92" s="262" t="s">
        <v>1573</v>
      </c>
    </row>
    <row r="93" spans="1:4" ht="13.15" customHeight="1" x14ac:dyDescent="0.25">
      <c r="A93" s="9" t="s">
        <v>534</v>
      </c>
      <c r="B93" s="3" t="s">
        <v>515</v>
      </c>
      <c r="C93" s="46">
        <v>1478</v>
      </c>
      <c r="D93" s="262" t="s">
        <v>1574</v>
      </c>
    </row>
    <row r="94" spans="1:4" ht="13.15" customHeight="1" x14ac:dyDescent="0.25">
      <c r="A94" s="9" t="s">
        <v>535</v>
      </c>
      <c r="B94" s="3" t="s">
        <v>516</v>
      </c>
      <c r="C94" s="46">
        <v>5743</v>
      </c>
      <c r="D94" s="262" t="s">
        <v>1575</v>
      </c>
    </row>
    <row r="95" spans="1:4" ht="13.15" customHeight="1" x14ac:dyDescent="0.25">
      <c r="A95" s="9" t="s">
        <v>536</v>
      </c>
      <c r="B95" s="3" t="s">
        <v>518</v>
      </c>
      <c r="C95" s="46">
        <v>5743</v>
      </c>
      <c r="D95" s="262" t="s">
        <v>1576</v>
      </c>
    </row>
    <row r="96" spans="1:4" ht="13.15" customHeight="1" x14ac:dyDescent="0.25">
      <c r="A96" s="9" t="s">
        <v>537</v>
      </c>
      <c r="B96" s="3" t="s">
        <v>519</v>
      </c>
      <c r="C96" s="46">
        <v>4217</v>
      </c>
      <c r="D96" s="262" t="s">
        <v>1577</v>
      </c>
    </row>
    <row r="97" spans="1:4" ht="13.15" customHeight="1" x14ac:dyDescent="0.25">
      <c r="A97" s="9" t="s">
        <v>538</v>
      </c>
      <c r="B97" s="3" t="s">
        <v>521</v>
      </c>
      <c r="C97" s="46">
        <v>4217</v>
      </c>
      <c r="D97" s="262" t="s">
        <v>1578</v>
      </c>
    </row>
    <row r="98" spans="1:4" ht="13.15" customHeight="1" x14ac:dyDescent="0.25">
      <c r="A98" s="9" t="s">
        <v>539</v>
      </c>
      <c r="B98" s="3" t="s">
        <v>522</v>
      </c>
      <c r="C98" s="46">
        <v>3304</v>
      </c>
      <c r="D98" s="262" t="s">
        <v>1579</v>
      </c>
    </row>
    <row r="99" spans="1:4" ht="13.15" customHeight="1" thickBot="1" x14ac:dyDescent="0.3">
      <c r="A99" s="10" t="s">
        <v>540</v>
      </c>
      <c r="B99" s="11" t="s">
        <v>524</v>
      </c>
      <c r="C99" s="68">
        <v>3304</v>
      </c>
      <c r="D99" s="262" t="s">
        <v>1580</v>
      </c>
    </row>
    <row r="100" spans="1:4" ht="13.15" customHeight="1" x14ac:dyDescent="0.25">
      <c r="A100" s="7" t="s">
        <v>1245</v>
      </c>
      <c r="B100" s="17" t="s">
        <v>1236</v>
      </c>
      <c r="C100" s="66">
        <v>5876</v>
      </c>
      <c r="D100" s="262" t="s">
        <v>1977</v>
      </c>
    </row>
    <row r="101" spans="1:4" ht="13.15" customHeight="1" x14ac:dyDescent="0.25">
      <c r="A101" s="9" t="s">
        <v>581</v>
      </c>
      <c r="B101" s="18" t="s">
        <v>582</v>
      </c>
      <c r="C101" s="46">
        <v>9133</v>
      </c>
      <c r="D101" s="262" t="s">
        <v>1978</v>
      </c>
    </row>
    <row r="102" spans="1:4" ht="13.15" customHeight="1" thickBot="1" x14ac:dyDescent="0.3">
      <c r="A102" s="81" t="s">
        <v>583</v>
      </c>
      <c r="B102" s="83" t="s">
        <v>584</v>
      </c>
      <c r="C102" s="173">
        <v>8965</v>
      </c>
      <c r="D102" s="262" t="s">
        <v>1979</v>
      </c>
    </row>
    <row r="103" spans="1:4" ht="13.15" customHeight="1" x14ac:dyDescent="0.25">
      <c r="A103" s="7" t="s">
        <v>1238</v>
      </c>
      <c r="B103" s="17" t="s">
        <v>1239</v>
      </c>
      <c r="C103" s="66">
        <v>3029</v>
      </c>
      <c r="D103" s="262" t="s">
        <v>1980</v>
      </c>
    </row>
    <row r="104" spans="1:4" ht="13.15" customHeight="1" thickBot="1" x14ac:dyDescent="0.3">
      <c r="A104" s="10" t="s">
        <v>1237</v>
      </c>
      <c r="B104" s="19" t="s">
        <v>1240</v>
      </c>
      <c r="C104" s="68">
        <v>3029</v>
      </c>
      <c r="D104" s="262" t="s">
        <v>1981</v>
      </c>
    </row>
    <row r="105" spans="1:4" ht="13.15" customHeight="1" x14ac:dyDescent="0.25">
      <c r="A105" s="16" t="s">
        <v>1284</v>
      </c>
      <c r="B105" s="84" t="s">
        <v>585</v>
      </c>
      <c r="C105" s="45">
        <v>20744</v>
      </c>
    </row>
    <row r="106" spans="1:4" ht="13.15" customHeight="1" x14ac:dyDescent="0.25">
      <c r="A106" s="9" t="s">
        <v>1285</v>
      </c>
      <c r="B106" s="18" t="s">
        <v>587</v>
      </c>
      <c r="C106" s="46">
        <v>19579</v>
      </c>
    </row>
    <row r="107" spans="1:4" ht="13.15" customHeight="1" x14ac:dyDescent="0.25">
      <c r="A107" s="9" t="s">
        <v>1286</v>
      </c>
      <c r="B107" s="18" t="s">
        <v>586</v>
      </c>
      <c r="C107" s="46">
        <v>18415</v>
      </c>
    </row>
    <row r="108" spans="1:4" ht="13.15" customHeight="1" thickBot="1" x14ac:dyDescent="0.3">
      <c r="A108" s="81" t="s">
        <v>1283</v>
      </c>
      <c r="B108" s="83" t="s">
        <v>588</v>
      </c>
      <c r="C108" s="173">
        <v>11458</v>
      </c>
      <c r="D108" s="262" t="s">
        <v>1982</v>
      </c>
    </row>
    <row r="109" spans="1:4" ht="13.15" customHeight="1" x14ac:dyDescent="0.25">
      <c r="A109" s="7" t="s">
        <v>1232</v>
      </c>
      <c r="B109" s="17" t="s">
        <v>548</v>
      </c>
      <c r="C109" s="66">
        <v>1838</v>
      </c>
      <c r="D109" s="262" t="s">
        <v>1983</v>
      </c>
    </row>
    <row r="110" spans="1:4" ht="13.15" customHeight="1" x14ac:dyDescent="0.25">
      <c r="A110" s="9" t="s">
        <v>311</v>
      </c>
      <c r="B110" s="18" t="s">
        <v>548</v>
      </c>
      <c r="C110" s="46">
        <v>2046</v>
      </c>
      <c r="D110" s="262" t="s">
        <v>1984</v>
      </c>
    </row>
    <row r="111" spans="1:4" ht="13.15" customHeight="1" x14ac:dyDescent="0.25">
      <c r="A111" s="9" t="s">
        <v>314</v>
      </c>
      <c r="B111" s="18" t="s">
        <v>548</v>
      </c>
      <c r="C111" s="46">
        <v>2385</v>
      </c>
      <c r="D111" s="262" t="s">
        <v>1985</v>
      </c>
    </row>
    <row r="112" spans="1:4" ht="13.15" customHeight="1" x14ac:dyDescent="0.25">
      <c r="A112" s="9" t="s">
        <v>316</v>
      </c>
      <c r="B112" s="18" t="s">
        <v>548</v>
      </c>
      <c r="C112" s="46">
        <v>2721</v>
      </c>
      <c r="D112" s="262" t="s">
        <v>1986</v>
      </c>
    </row>
    <row r="113" spans="1:4" ht="13.15" customHeight="1" x14ac:dyDescent="0.25">
      <c r="A113" s="9" t="s">
        <v>312</v>
      </c>
      <c r="B113" s="18" t="s">
        <v>553</v>
      </c>
      <c r="C113" s="46">
        <v>1663</v>
      </c>
      <c r="D113" s="262" t="s">
        <v>1987</v>
      </c>
    </row>
    <row r="114" spans="1:4" ht="13.15" customHeight="1" x14ac:dyDescent="0.25">
      <c r="A114" s="9" t="s">
        <v>1235</v>
      </c>
      <c r="B114" s="18" t="s">
        <v>554</v>
      </c>
      <c r="C114" s="46">
        <v>893</v>
      </c>
      <c r="D114" s="262" t="s">
        <v>1988</v>
      </c>
    </row>
    <row r="115" spans="1:4" ht="13.15" customHeight="1" x14ac:dyDescent="0.25">
      <c r="A115" s="9" t="s">
        <v>313</v>
      </c>
      <c r="B115" s="18" t="s">
        <v>554</v>
      </c>
      <c r="C115" s="46">
        <v>959</v>
      </c>
      <c r="D115" s="262" t="s">
        <v>1989</v>
      </c>
    </row>
    <row r="116" spans="1:4" ht="13.15" customHeight="1" x14ac:dyDescent="0.25">
      <c r="A116" s="9" t="s">
        <v>315</v>
      </c>
      <c r="B116" s="18" t="s">
        <v>554</v>
      </c>
      <c r="C116" s="46">
        <v>1089</v>
      </c>
      <c r="D116" s="262" t="s">
        <v>1990</v>
      </c>
    </row>
    <row r="117" spans="1:4" ht="13.15" customHeight="1" thickBot="1" x14ac:dyDescent="0.3">
      <c r="A117" s="10" t="s">
        <v>317</v>
      </c>
      <c r="B117" s="19" t="s">
        <v>554</v>
      </c>
      <c r="C117" s="68">
        <v>1271</v>
      </c>
      <c r="D117" s="262" t="s">
        <v>1991</v>
      </c>
    </row>
    <row r="118" spans="1:4" ht="13.15" customHeight="1" thickBot="1" x14ac:dyDescent="0.3">
      <c r="A118" s="74" t="s">
        <v>139</v>
      </c>
      <c r="B118" s="85" t="s">
        <v>140</v>
      </c>
      <c r="C118" s="67">
        <v>6477</v>
      </c>
      <c r="D118" s="262" t="s">
        <v>1437</v>
      </c>
    </row>
    <row r="119" spans="1:4" ht="13.15" customHeight="1" x14ac:dyDescent="0.25">
      <c r="A119" s="7" t="s">
        <v>238</v>
      </c>
      <c r="B119" s="12" t="s">
        <v>791</v>
      </c>
      <c r="C119" s="66">
        <v>1463</v>
      </c>
      <c r="D119" s="262" t="s">
        <v>1873</v>
      </c>
    </row>
    <row r="120" spans="1:4" ht="13.15" customHeight="1" x14ac:dyDescent="0.25">
      <c r="A120" s="9" t="s">
        <v>240</v>
      </c>
      <c r="B120" s="4" t="s">
        <v>791</v>
      </c>
      <c r="C120" s="46">
        <v>1674</v>
      </c>
      <c r="D120" s="262" t="s">
        <v>1874</v>
      </c>
    </row>
    <row r="121" spans="1:4" ht="13.15" customHeight="1" x14ac:dyDescent="0.25">
      <c r="A121" s="9" t="s">
        <v>242</v>
      </c>
      <c r="B121" s="4" t="s">
        <v>791</v>
      </c>
      <c r="C121" s="46">
        <v>1886</v>
      </c>
      <c r="D121" s="262" t="s">
        <v>1875</v>
      </c>
    </row>
    <row r="122" spans="1:4" ht="13.15" customHeight="1" x14ac:dyDescent="0.25">
      <c r="A122" s="9" t="s">
        <v>244</v>
      </c>
      <c r="B122" s="4" t="s">
        <v>791</v>
      </c>
      <c r="C122" s="46">
        <v>2102</v>
      </c>
      <c r="D122" s="262" t="s">
        <v>1876</v>
      </c>
    </row>
    <row r="123" spans="1:4" ht="13.15" customHeight="1" thickBot="1" x14ac:dyDescent="0.3">
      <c r="A123" s="10" t="s">
        <v>246</v>
      </c>
      <c r="B123" s="13" t="s">
        <v>791</v>
      </c>
      <c r="C123" s="68">
        <v>2313</v>
      </c>
      <c r="D123" s="262" t="s">
        <v>1877</v>
      </c>
    </row>
    <row r="124" spans="1:4" ht="13.15" customHeight="1" x14ac:dyDescent="0.25">
      <c r="A124" s="7" t="s">
        <v>1101</v>
      </c>
      <c r="B124" s="17" t="s">
        <v>728</v>
      </c>
      <c r="C124" s="66">
        <v>735</v>
      </c>
      <c r="D124" s="262" t="s">
        <v>1992</v>
      </c>
    </row>
    <row r="125" spans="1:4" ht="13.15" customHeight="1" x14ac:dyDescent="0.25">
      <c r="A125" s="9" t="s">
        <v>1102</v>
      </c>
      <c r="B125" s="18" t="s">
        <v>728</v>
      </c>
      <c r="C125" s="46">
        <v>853</v>
      </c>
      <c r="D125" s="262" t="s">
        <v>1993</v>
      </c>
    </row>
    <row r="126" spans="1:4" ht="13.15" customHeight="1" x14ac:dyDescent="0.25">
      <c r="A126" s="9" t="s">
        <v>1103</v>
      </c>
      <c r="B126" s="18" t="s">
        <v>728</v>
      </c>
      <c r="C126" s="46">
        <v>920</v>
      </c>
      <c r="D126" s="262" t="s">
        <v>1994</v>
      </c>
    </row>
    <row r="127" spans="1:4" ht="13.15" customHeight="1" x14ac:dyDescent="0.25">
      <c r="A127" s="9" t="s">
        <v>1104</v>
      </c>
      <c r="B127" s="18" t="s">
        <v>728</v>
      </c>
      <c r="C127" s="46">
        <v>1100</v>
      </c>
      <c r="D127" s="262" t="s">
        <v>1995</v>
      </c>
    </row>
    <row r="128" spans="1:4" ht="13.15" customHeight="1" x14ac:dyDescent="0.25">
      <c r="A128" s="9" t="s">
        <v>1105</v>
      </c>
      <c r="B128" s="18" t="s">
        <v>728</v>
      </c>
      <c r="C128" s="46">
        <v>1224</v>
      </c>
      <c r="D128" s="262" t="s">
        <v>1996</v>
      </c>
    </row>
    <row r="129" spans="1:4" ht="13.15" customHeight="1" thickBot="1" x14ac:dyDescent="0.3">
      <c r="A129" s="10" t="s">
        <v>1106</v>
      </c>
      <c r="B129" s="19" t="s">
        <v>728</v>
      </c>
      <c r="C129" s="68">
        <v>1553</v>
      </c>
      <c r="D129" s="262" t="s">
        <v>1997</v>
      </c>
    </row>
    <row r="130" spans="1:4" ht="13.15" customHeight="1" x14ac:dyDescent="0.25">
      <c r="A130" s="7" t="s">
        <v>640</v>
      </c>
      <c r="B130" s="17" t="s">
        <v>641</v>
      </c>
      <c r="C130" s="66">
        <v>2271</v>
      </c>
      <c r="D130" s="262" t="s">
        <v>1998</v>
      </c>
    </row>
    <row r="131" spans="1:4" ht="13.15" customHeight="1" x14ac:dyDescent="0.25">
      <c r="A131" s="16" t="s">
        <v>642</v>
      </c>
      <c r="B131" s="18" t="s">
        <v>641</v>
      </c>
      <c r="C131" s="46">
        <v>2721</v>
      </c>
      <c r="D131" s="262" t="s">
        <v>1999</v>
      </c>
    </row>
    <row r="132" spans="1:4" ht="13.15" customHeight="1" x14ac:dyDescent="0.25">
      <c r="A132" s="16" t="s">
        <v>643</v>
      </c>
      <c r="B132" s="18" t="s">
        <v>641</v>
      </c>
      <c r="C132" s="46">
        <v>3253</v>
      </c>
      <c r="D132" s="262" t="s">
        <v>2000</v>
      </c>
    </row>
    <row r="133" spans="1:4" ht="13.15" customHeight="1" x14ac:dyDescent="0.25">
      <c r="A133" s="16" t="s">
        <v>644</v>
      </c>
      <c r="B133" s="18" t="s">
        <v>641</v>
      </c>
      <c r="C133" s="46">
        <v>3813</v>
      </c>
      <c r="D133" s="262" t="s">
        <v>2001</v>
      </c>
    </row>
    <row r="134" spans="1:4" ht="13.15" customHeight="1" thickBot="1" x14ac:dyDescent="0.3">
      <c r="A134" s="74" t="s">
        <v>645</v>
      </c>
      <c r="B134" s="19" t="s">
        <v>641</v>
      </c>
      <c r="C134" s="68">
        <v>4265</v>
      </c>
      <c r="D134" s="262" t="s">
        <v>2002</v>
      </c>
    </row>
    <row r="135" spans="1:4" ht="13.15" customHeight="1" x14ac:dyDescent="0.25">
      <c r="A135" s="7" t="s">
        <v>729</v>
      </c>
      <c r="B135" s="17" t="s">
        <v>730</v>
      </c>
      <c r="C135" s="66">
        <v>740</v>
      </c>
      <c r="D135" s="262" t="s">
        <v>2003</v>
      </c>
    </row>
    <row r="136" spans="1:4" ht="13.15" customHeight="1" x14ac:dyDescent="0.25">
      <c r="A136" s="9" t="s">
        <v>731</v>
      </c>
      <c r="B136" s="18" t="s">
        <v>730</v>
      </c>
      <c r="C136" s="46">
        <v>879</v>
      </c>
      <c r="D136" s="262" t="s">
        <v>2004</v>
      </c>
    </row>
    <row r="137" spans="1:4" ht="13.15" customHeight="1" x14ac:dyDescent="0.25">
      <c r="A137" s="9" t="s">
        <v>732</v>
      </c>
      <c r="B137" s="18" t="s">
        <v>730</v>
      </c>
      <c r="C137" s="46">
        <v>1019</v>
      </c>
      <c r="D137" s="262" t="s">
        <v>2005</v>
      </c>
    </row>
    <row r="138" spans="1:4" ht="13.15" customHeight="1" x14ac:dyDescent="0.25">
      <c r="A138" s="9" t="s">
        <v>733</v>
      </c>
      <c r="B138" s="18" t="s">
        <v>730</v>
      </c>
      <c r="C138" s="46">
        <v>1151</v>
      </c>
      <c r="D138" s="262" t="s">
        <v>2006</v>
      </c>
    </row>
    <row r="139" spans="1:4" ht="13.15" customHeight="1" thickBot="1" x14ac:dyDescent="0.3">
      <c r="A139" s="10" t="s">
        <v>734</v>
      </c>
      <c r="B139" s="19" t="s">
        <v>730</v>
      </c>
      <c r="C139" s="68">
        <v>1285</v>
      </c>
      <c r="D139" s="262" t="s">
        <v>2007</v>
      </c>
    </row>
    <row r="140" spans="1:4" ht="13.15" customHeight="1" x14ac:dyDescent="0.25">
      <c r="A140" s="88" t="s">
        <v>735</v>
      </c>
      <c r="B140" s="17" t="s">
        <v>736</v>
      </c>
      <c r="C140" s="66">
        <v>1348</v>
      </c>
      <c r="D140" s="262" t="s">
        <v>2008</v>
      </c>
    </row>
    <row r="141" spans="1:4" ht="13.15" customHeight="1" x14ac:dyDescent="0.25">
      <c r="A141" s="89" t="s">
        <v>737</v>
      </c>
      <c r="B141" s="84" t="s">
        <v>736</v>
      </c>
      <c r="C141" s="46">
        <v>1511</v>
      </c>
      <c r="D141" s="262" t="s">
        <v>2009</v>
      </c>
    </row>
    <row r="142" spans="1:4" ht="13.15" customHeight="1" x14ac:dyDescent="0.25">
      <c r="A142" s="89" t="s">
        <v>738</v>
      </c>
      <c r="B142" s="84" t="s">
        <v>736</v>
      </c>
      <c r="C142" s="46">
        <v>1674</v>
      </c>
      <c r="D142" s="262" t="s">
        <v>2010</v>
      </c>
    </row>
    <row r="143" spans="1:4" ht="13.15" customHeight="1" thickBot="1" x14ac:dyDescent="0.3">
      <c r="A143" s="90" t="s">
        <v>739</v>
      </c>
      <c r="B143" s="85" t="s">
        <v>736</v>
      </c>
      <c r="C143" s="68">
        <v>1838</v>
      </c>
      <c r="D143" s="262" t="s">
        <v>2011</v>
      </c>
    </row>
    <row r="144" spans="1:4" ht="13.15" customHeight="1" x14ac:dyDescent="0.25">
      <c r="A144" s="88" t="s">
        <v>740</v>
      </c>
      <c r="B144" s="17" t="s">
        <v>741</v>
      </c>
      <c r="C144" s="66">
        <v>903</v>
      </c>
      <c r="D144" s="262" t="s">
        <v>2012</v>
      </c>
    </row>
    <row r="145" spans="1:4" ht="13.15" customHeight="1" x14ac:dyDescent="0.25">
      <c r="A145" s="89" t="s">
        <v>742</v>
      </c>
      <c r="B145" s="18" t="s">
        <v>741</v>
      </c>
      <c r="C145" s="46">
        <v>1047</v>
      </c>
      <c r="D145" s="262" t="s">
        <v>2013</v>
      </c>
    </row>
    <row r="146" spans="1:4" ht="13.15" customHeight="1" x14ac:dyDescent="0.25">
      <c r="A146" s="89" t="s">
        <v>743</v>
      </c>
      <c r="B146" s="18" t="s">
        <v>741</v>
      </c>
      <c r="C146" s="46">
        <v>1121</v>
      </c>
      <c r="D146" s="262" t="s">
        <v>2014</v>
      </c>
    </row>
    <row r="147" spans="1:4" ht="13.15" customHeight="1" thickBot="1" x14ac:dyDescent="0.3">
      <c r="A147" s="90" t="s">
        <v>744</v>
      </c>
      <c r="B147" s="19" t="s">
        <v>741</v>
      </c>
      <c r="C147" s="68">
        <v>1194</v>
      </c>
      <c r="D147" s="262" t="s">
        <v>2015</v>
      </c>
    </row>
    <row r="148" spans="1:4" ht="13.15" customHeight="1" thickBot="1" x14ac:dyDescent="0.3">
      <c r="A148" s="182" t="s">
        <v>745</v>
      </c>
      <c r="B148" s="312" t="s">
        <v>746</v>
      </c>
      <c r="C148" s="98">
        <v>611</v>
      </c>
      <c r="D148" s="262" t="s">
        <v>2016</v>
      </c>
    </row>
    <row r="149" spans="1:4" ht="13.15" customHeight="1" x14ac:dyDescent="0.25">
      <c r="A149" s="313" t="s">
        <v>1228</v>
      </c>
      <c r="B149" s="314" t="s">
        <v>601</v>
      </c>
      <c r="C149" s="66">
        <v>1919</v>
      </c>
      <c r="D149" s="262" t="s">
        <v>2017</v>
      </c>
    </row>
    <row r="150" spans="1:4" ht="13.15" customHeight="1" x14ac:dyDescent="0.25">
      <c r="A150" s="9" t="s">
        <v>600</v>
      </c>
      <c r="B150" s="18" t="s">
        <v>601</v>
      </c>
      <c r="C150" s="46">
        <v>2087</v>
      </c>
      <c r="D150" s="262" t="s">
        <v>2018</v>
      </c>
    </row>
    <row r="151" spans="1:4" ht="13.15" customHeight="1" x14ac:dyDescent="0.25">
      <c r="A151" s="9" t="s">
        <v>602</v>
      </c>
      <c r="B151" s="18" t="s">
        <v>601</v>
      </c>
      <c r="C151" s="46">
        <v>2385</v>
      </c>
      <c r="D151" s="262" t="s">
        <v>2019</v>
      </c>
    </row>
    <row r="152" spans="1:4" ht="13.15" customHeight="1" thickBot="1" x14ac:dyDescent="0.3">
      <c r="A152" s="10" t="s">
        <v>603</v>
      </c>
      <c r="B152" s="19" t="s">
        <v>601</v>
      </c>
      <c r="C152" s="68">
        <v>2721</v>
      </c>
      <c r="D152" s="262" t="s">
        <v>2020</v>
      </c>
    </row>
    <row r="153" spans="1:4" ht="13.15" customHeight="1" x14ac:dyDescent="0.25">
      <c r="A153" s="16" t="s">
        <v>747</v>
      </c>
      <c r="B153" s="84" t="s">
        <v>748</v>
      </c>
      <c r="C153" s="45">
        <v>9356</v>
      </c>
      <c r="D153" s="262" t="s">
        <v>2021</v>
      </c>
    </row>
    <row r="154" spans="1:4" ht="13.15" customHeight="1" x14ac:dyDescent="0.25">
      <c r="A154" s="9" t="s">
        <v>1123</v>
      </c>
      <c r="B154" s="18" t="s">
        <v>749</v>
      </c>
      <c r="C154" s="46">
        <v>13068</v>
      </c>
      <c r="D154" s="262" t="s">
        <v>2022</v>
      </c>
    </row>
    <row r="155" spans="1:4" ht="13.15" customHeight="1" x14ac:dyDescent="0.25">
      <c r="A155" s="9" t="s">
        <v>1275</v>
      </c>
      <c r="B155" s="18" t="s">
        <v>751</v>
      </c>
      <c r="C155" s="46">
        <v>11336</v>
      </c>
      <c r="D155" s="262" t="s">
        <v>2023</v>
      </c>
    </row>
    <row r="156" spans="1:4" ht="13.15" customHeight="1" thickBot="1" x14ac:dyDescent="0.3">
      <c r="A156" s="10" t="s">
        <v>1282</v>
      </c>
      <c r="B156" s="19" t="s">
        <v>753</v>
      </c>
      <c r="C156" s="68">
        <v>8578</v>
      </c>
      <c r="D156" s="262" t="s">
        <v>2024</v>
      </c>
    </row>
    <row r="157" spans="1:4" ht="13.15" customHeight="1" x14ac:dyDescent="0.25">
      <c r="A157" s="7" t="s">
        <v>754</v>
      </c>
      <c r="B157" s="17" t="s">
        <v>641</v>
      </c>
      <c r="C157" s="66">
        <v>5163</v>
      </c>
      <c r="D157" s="262" t="s">
        <v>2025</v>
      </c>
    </row>
    <row r="158" spans="1:4" ht="13.15" customHeight="1" thickBot="1" x14ac:dyDescent="0.3">
      <c r="A158" s="10" t="s">
        <v>755</v>
      </c>
      <c r="B158" s="19" t="s">
        <v>641</v>
      </c>
      <c r="C158" s="68">
        <v>6760</v>
      </c>
      <c r="D158" s="262" t="s">
        <v>2026</v>
      </c>
    </row>
    <row r="159" spans="1:4" ht="13.15" customHeight="1" thickBot="1" x14ac:dyDescent="0.3">
      <c r="A159" s="304" t="s">
        <v>1255</v>
      </c>
      <c r="B159" s="305" t="s">
        <v>1256</v>
      </c>
      <c r="C159" s="287">
        <v>2147</v>
      </c>
      <c r="D159" s="262" t="s">
        <v>2027</v>
      </c>
    </row>
    <row r="160" spans="1:4" ht="13.15" customHeight="1" x14ac:dyDescent="0.25">
      <c r="A160" s="7" t="s">
        <v>595</v>
      </c>
      <c r="B160" s="8" t="s">
        <v>596</v>
      </c>
      <c r="C160" s="66">
        <v>1242</v>
      </c>
      <c r="D160" s="262" t="s">
        <v>2028</v>
      </c>
    </row>
    <row r="161" spans="1:4" ht="13.15" customHeight="1" x14ac:dyDescent="0.25">
      <c r="A161" s="9" t="s">
        <v>597</v>
      </c>
      <c r="B161" s="3" t="s">
        <v>598</v>
      </c>
      <c r="C161" s="46">
        <v>1242</v>
      </c>
      <c r="D161" s="262" t="s">
        <v>2029</v>
      </c>
    </row>
    <row r="162" spans="1:4" ht="13.15" customHeight="1" x14ac:dyDescent="0.25">
      <c r="A162" s="9" t="s">
        <v>590</v>
      </c>
      <c r="B162" s="3" t="s">
        <v>589</v>
      </c>
      <c r="C162" s="46">
        <v>886</v>
      </c>
      <c r="D162" s="262" t="s">
        <v>2030</v>
      </c>
    </row>
    <row r="163" spans="1:4" ht="13.15" customHeight="1" x14ac:dyDescent="0.25">
      <c r="A163" s="9" t="s">
        <v>593</v>
      </c>
      <c r="B163" s="3" t="s">
        <v>594</v>
      </c>
      <c r="C163" s="46">
        <v>886</v>
      </c>
      <c r="D163" s="262" t="s">
        <v>2031</v>
      </c>
    </row>
    <row r="164" spans="1:4" ht="13.15" customHeight="1" thickBot="1" x14ac:dyDescent="0.3">
      <c r="A164" s="10" t="s">
        <v>591</v>
      </c>
      <c r="B164" s="65" t="s">
        <v>592</v>
      </c>
      <c r="C164" s="68">
        <v>592</v>
      </c>
      <c r="D164" s="262" t="s">
        <v>2032</v>
      </c>
    </row>
    <row r="165" spans="1:4" ht="13.15" customHeight="1" thickBot="1" x14ac:dyDescent="0.3">
      <c r="A165" s="22" t="s">
        <v>842</v>
      </c>
      <c r="B165" s="87" t="s">
        <v>843</v>
      </c>
      <c r="C165" s="292">
        <v>6849</v>
      </c>
      <c r="D165" s="262" t="s">
        <v>2033</v>
      </c>
    </row>
    <row r="166" spans="1:4" ht="13.15" customHeight="1" x14ac:dyDescent="0.25">
      <c r="A166" s="333" t="s">
        <v>1132</v>
      </c>
      <c r="B166" s="12" t="s">
        <v>1182</v>
      </c>
      <c r="C166" s="66">
        <v>11913</v>
      </c>
      <c r="D166" s="262" t="s">
        <v>2034</v>
      </c>
    </row>
    <row r="167" spans="1:4" ht="13.15" customHeight="1" x14ac:dyDescent="0.25">
      <c r="A167" s="334" t="s">
        <v>1133</v>
      </c>
      <c r="B167" s="4" t="s">
        <v>1182</v>
      </c>
      <c r="C167" s="46">
        <v>12306</v>
      </c>
      <c r="D167" s="262" t="s">
        <v>2035</v>
      </c>
    </row>
    <row r="168" spans="1:4" ht="13.15" customHeight="1" x14ac:dyDescent="0.25">
      <c r="A168" s="334" t="s">
        <v>1134</v>
      </c>
      <c r="B168" s="4" t="s">
        <v>1183</v>
      </c>
      <c r="C168" s="46">
        <v>9526</v>
      </c>
      <c r="D168" s="262" t="s">
        <v>2036</v>
      </c>
    </row>
    <row r="169" spans="1:4" ht="13.15" customHeight="1" x14ac:dyDescent="0.25">
      <c r="A169" s="334" t="s">
        <v>1135</v>
      </c>
      <c r="B169" s="4" t="s">
        <v>1183</v>
      </c>
      <c r="C169" s="46">
        <v>9802</v>
      </c>
      <c r="D169" s="262" t="s">
        <v>2037</v>
      </c>
    </row>
    <row r="170" spans="1:4" ht="13.15" customHeight="1" x14ac:dyDescent="0.25">
      <c r="A170" s="336" t="s">
        <v>1184</v>
      </c>
      <c r="B170" s="99" t="s">
        <v>1186</v>
      </c>
      <c r="C170" s="173">
        <v>1140</v>
      </c>
      <c r="D170" s="262" t="s">
        <v>2038</v>
      </c>
    </row>
    <row r="171" spans="1:4" ht="13.15" customHeight="1" thickBot="1" x14ac:dyDescent="0.3">
      <c r="A171" s="335" t="s">
        <v>1185</v>
      </c>
      <c r="B171" s="19" t="s">
        <v>1187</v>
      </c>
      <c r="C171" s="68">
        <v>776</v>
      </c>
      <c r="D171" s="262" t="s">
        <v>2039</v>
      </c>
    </row>
    <row r="172" spans="1:4" ht="13.15" customHeight="1" x14ac:dyDescent="0.25">
      <c r="A172" s="7" t="s">
        <v>1136</v>
      </c>
      <c r="B172" s="8" t="s">
        <v>1142</v>
      </c>
      <c r="C172" s="66">
        <v>7548</v>
      </c>
      <c r="D172" s="262" t="s">
        <v>1581</v>
      </c>
    </row>
    <row r="173" spans="1:4" ht="13.15" customHeight="1" x14ac:dyDescent="0.25">
      <c r="A173" s="9" t="s">
        <v>1137</v>
      </c>
      <c r="B173" s="3" t="s">
        <v>1143</v>
      </c>
      <c r="C173" s="46">
        <v>7548</v>
      </c>
      <c r="D173" s="262" t="s">
        <v>1582</v>
      </c>
    </row>
    <row r="174" spans="1:4" ht="13.15" customHeight="1" x14ac:dyDescent="0.25">
      <c r="A174" s="9" t="s">
        <v>1148</v>
      </c>
      <c r="B174" s="3" t="s">
        <v>1154</v>
      </c>
      <c r="C174" s="46">
        <v>7548</v>
      </c>
      <c r="D174" s="262" t="s">
        <v>1583</v>
      </c>
    </row>
    <row r="175" spans="1:4" ht="13.15" customHeight="1" x14ac:dyDescent="0.25">
      <c r="A175" s="9" t="s">
        <v>1149</v>
      </c>
      <c r="B175" s="3" t="s">
        <v>1155</v>
      </c>
      <c r="C175" s="46">
        <v>7548</v>
      </c>
      <c r="D175" s="262" t="s">
        <v>1584</v>
      </c>
    </row>
    <row r="176" spans="1:4" ht="13.15" customHeight="1" x14ac:dyDescent="0.25">
      <c r="A176" s="9" t="s">
        <v>1138</v>
      </c>
      <c r="B176" s="3" t="s">
        <v>1144</v>
      </c>
      <c r="C176" s="46">
        <v>5623</v>
      </c>
      <c r="D176" s="262" t="s">
        <v>1585</v>
      </c>
    </row>
    <row r="177" spans="1:4" ht="13.15" customHeight="1" x14ac:dyDescent="0.25">
      <c r="A177" s="9" t="s">
        <v>1139</v>
      </c>
      <c r="B177" s="3" t="s">
        <v>1145</v>
      </c>
      <c r="C177" s="46">
        <v>5623</v>
      </c>
      <c r="D177" s="262" t="s">
        <v>1586</v>
      </c>
    </row>
    <row r="178" spans="1:4" ht="13.15" customHeight="1" x14ac:dyDescent="0.25">
      <c r="A178" s="9" t="s">
        <v>1150</v>
      </c>
      <c r="B178" s="3" t="s">
        <v>1156</v>
      </c>
      <c r="C178" s="46">
        <v>5623</v>
      </c>
      <c r="D178" s="262" t="s">
        <v>1587</v>
      </c>
    </row>
    <row r="179" spans="1:4" ht="13.15" customHeight="1" x14ac:dyDescent="0.25">
      <c r="A179" s="9" t="s">
        <v>1151</v>
      </c>
      <c r="B179" s="3" t="s">
        <v>1157</v>
      </c>
      <c r="C179" s="46">
        <v>5623</v>
      </c>
      <c r="D179" s="262" t="s">
        <v>1588</v>
      </c>
    </row>
    <row r="180" spans="1:4" ht="13.15" customHeight="1" x14ac:dyDescent="0.25">
      <c r="A180" s="9" t="s">
        <v>1140</v>
      </c>
      <c r="B180" s="3" t="s">
        <v>1146</v>
      </c>
      <c r="C180" s="46">
        <v>4561</v>
      </c>
      <c r="D180" s="262" t="s">
        <v>1589</v>
      </c>
    </row>
    <row r="181" spans="1:4" ht="13.15" customHeight="1" x14ac:dyDescent="0.25">
      <c r="A181" s="9" t="s">
        <v>1141</v>
      </c>
      <c r="B181" s="3" t="s">
        <v>1147</v>
      </c>
      <c r="C181" s="46">
        <v>4561</v>
      </c>
      <c r="D181" s="262" t="s">
        <v>1590</v>
      </c>
    </row>
    <row r="182" spans="1:4" ht="13.15" customHeight="1" x14ac:dyDescent="0.25">
      <c r="A182" s="9" t="s">
        <v>1152</v>
      </c>
      <c r="B182" s="3" t="s">
        <v>1158</v>
      </c>
      <c r="C182" s="46">
        <v>4561</v>
      </c>
      <c r="D182" s="262" t="s">
        <v>1591</v>
      </c>
    </row>
    <row r="183" spans="1:4" ht="13.15" customHeight="1" thickBot="1" x14ac:dyDescent="0.3">
      <c r="A183" s="10" t="s">
        <v>1153</v>
      </c>
      <c r="B183" s="11" t="s">
        <v>1159</v>
      </c>
      <c r="C183" s="68">
        <v>4561</v>
      </c>
      <c r="D183" s="262" t="s">
        <v>1592</v>
      </c>
    </row>
    <row r="184" spans="1:4" ht="13.15" customHeight="1" thickBot="1" x14ac:dyDescent="0.3">
      <c r="A184" s="305"/>
      <c r="B184" s="305"/>
      <c r="C184" s="331"/>
    </row>
    <row r="185" spans="1:4" ht="13.15" customHeight="1" x14ac:dyDescent="0.25">
      <c r="A185" s="280" t="s">
        <v>604</v>
      </c>
      <c r="B185" s="17" t="s">
        <v>605</v>
      </c>
      <c r="C185" s="66">
        <v>3902</v>
      </c>
      <c r="D185" s="262" t="s">
        <v>2040</v>
      </c>
    </row>
    <row r="186" spans="1:4" ht="13.15" customHeight="1" x14ac:dyDescent="0.25">
      <c r="A186" s="91" t="s">
        <v>1295</v>
      </c>
      <c r="B186" s="18" t="s">
        <v>1298</v>
      </c>
      <c r="C186" s="46">
        <v>7802</v>
      </c>
      <c r="D186" s="262" t="s">
        <v>2041</v>
      </c>
    </row>
    <row r="187" spans="1:4" ht="13.15" customHeight="1" x14ac:dyDescent="0.25">
      <c r="A187" s="91" t="s">
        <v>606</v>
      </c>
      <c r="B187" s="18" t="s">
        <v>607</v>
      </c>
      <c r="C187" s="46">
        <v>3902</v>
      </c>
      <c r="D187" s="262" t="s">
        <v>2042</v>
      </c>
    </row>
    <row r="188" spans="1:4" ht="13.15" customHeight="1" x14ac:dyDescent="0.25">
      <c r="A188" s="91" t="s">
        <v>1296</v>
      </c>
      <c r="B188" s="18" t="s">
        <v>1300</v>
      </c>
      <c r="C188" s="46">
        <v>7802</v>
      </c>
      <c r="D188" s="262" t="s">
        <v>2043</v>
      </c>
    </row>
    <row r="189" spans="1:4" ht="13.15" customHeight="1" x14ac:dyDescent="0.25">
      <c r="A189" s="91" t="s">
        <v>630</v>
      </c>
      <c r="B189" s="18" t="s">
        <v>631</v>
      </c>
      <c r="C189" s="46">
        <v>5362</v>
      </c>
      <c r="D189" s="262" t="s">
        <v>2044</v>
      </c>
    </row>
    <row r="190" spans="1:4" ht="13.15" customHeight="1" x14ac:dyDescent="0.25">
      <c r="A190" s="91" t="s">
        <v>1297</v>
      </c>
      <c r="B190" s="18" t="s">
        <v>1301</v>
      </c>
      <c r="C190" s="46">
        <v>10723</v>
      </c>
      <c r="D190" s="262" t="s">
        <v>2045</v>
      </c>
    </row>
    <row r="191" spans="1:4" ht="13.15" customHeight="1" x14ac:dyDescent="0.25">
      <c r="A191" s="91" t="s">
        <v>632</v>
      </c>
      <c r="B191" s="18" t="s">
        <v>633</v>
      </c>
      <c r="C191" s="46">
        <v>5949</v>
      </c>
      <c r="D191" s="262" t="s">
        <v>2046</v>
      </c>
    </row>
    <row r="192" spans="1:4" ht="13.15" customHeight="1" x14ac:dyDescent="0.25">
      <c r="A192" s="91" t="s">
        <v>1299</v>
      </c>
      <c r="B192" s="18" t="s">
        <v>1302</v>
      </c>
      <c r="C192" s="46">
        <v>11895</v>
      </c>
      <c r="D192" s="262" t="s">
        <v>2047</v>
      </c>
    </row>
    <row r="193" spans="1:4" ht="13.15" customHeight="1" x14ac:dyDescent="0.25">
      <c r="A193" s="91" t="s">
        <v>626</v>
      </c>
      <c r="B193" s="18" t="s">
        <v>627</v>
      </c>
      <c r="C193" s="46">
        <v>4066</v>
      </c>
      <c r="D193" s="262" t="s">
        <v>2048</v>
      </c>
    </row>
    <row r="194" spans="1:4" ht="13.15" customHeight="1" x14ac:dyDescent="0.25">
      <c r="A194" s="91" t="s">
        <v>626</v>
      </c>
      <c r="B194" s="18" t="s">
        <v>627</v>
      </c>
      <c r="C194" s="46">
        <v>4066</v>
      </c>
      <c r="D194" s="262" t="s">
        <v>2048</v>
      </c>
    </row>
    <row r="195" spans="1:4" ht="13.15" customHeight="1" x14ac:dyDescent="0.25">
      <c r="A195" s="91" t="s">
        <v>628</v>
      </c>
      <c r="B195" s="18" t="s">
        <v>629</v>
      </c>
      <c r="C195" s="46">
        <v>4144</v>
      </c>
      <c r="D195" s="262" t="s">
        <v>2049</v>
      </c>
    </row>
    <row r="196" spans="1:4" ht="13.15" customHeight="1" x14ac:dyDescent="0.25">
      <c r="A196" s="91" t="s">
        <v>634</v>
      </c>
      <c r="B196" s="18" t="s">
        <v>635</v>
      </c>
      <c r="C196" s="46">
        <v>5690</v>
      </c>
      <c r="D196" s="262" t="s">
        <v>2050</v>
      </c>
    </row>
    <row r="197" spans="1:4" ht="13.15" customHeight="1" x14ac:dyDescent="0.25">
      <c r="A197" s="91" t="s">
        <v>636</v>
      </c>
      <c r="B197" s="18" t="s">
        <v>637</v>
      </c>
      <c r="C197" s="46">
        <v>6273</v>
      </c>
      <c r="D197" s="262" t="s">
        <v>2051</v>
      </c>
    </row>
    <row r="198" spans="1:4" ht="13.15" customHeight="1" x14ac:dyDescent="0.25">
      <c r="A198" s="91" t="s">
        <v>1253</v>
      </c>
      <c r="B198" s="18" t="s">
        <v>1254</v>
      </c>
      <c r="C198" s="46">
        <v>3254</v>
      </c>
      <c r="D198" s="262" t="s">
        <v>2060</v>
      </c>
    </row>
    <row r="199" spans="1:4" ht="13.15" customHeight="1" x14ac:dyDescent="0.25">
      <c r="A199" s="91" t="s">
        <v>756</v>
      </c>
      <c r="B199" s="18" t="s">
        <v>757</v>
      </c>
      <c r="C199" s="46">
        <v>4388</v>
      </c>
      <c r="D199" s="262" t="s">
        <v>2052</v>
      </c>
    </row>
    <row r="200" spans="1:4" ht="13.15" customHeight="1" x14ac:dyDescent="0.25">
      <c r="A200" s="91" t="s">
        <v>1303</v>
      </c>
      <c r="B200" s="18" t="s">
        <v>1304</v>
      </c>
      <c r="C200" s="46">
        <v>8773</v>
      </c>
      <c r="D200" s="262" t="s">
        <v>2053</v>
      </c>
    </row>
    <row r="201" spans="1:4" ht="13.15" customHeight="1" x14ac:dyDescent="0.25">
      <c r="A201" s="91" t="s">
        <v>758</v>
      </c>
      <c r="B201" s="18" t="s">
        <v>759</v>
      </c>
      <c r="C201" s="46">
        <v>4388</v>
      </c>
      <c r="D201" s="262" t="s">
        <v>2054</v>
      </c>
    </row>
    <row r="202" spans="1:4" ht="13.15" customHeight="1" x14ac:dyDescent="0.25">
      <c r="A202" s="91" t="s">
        <v>1306</v>
      </c>
      <c r="B202" s="18" t="s">
        <v>1305</v>
      </c>
      <c r="C202" s="46">
        <v>8773</v>
      </c>
      <c r="D202" s="262" t="s">
        <v>2055</v>
      </c>
    </row>
    <row r="203" spans="1:4" ht="13.15" customHeight="1" x14ac:dyDescent="0.25">
      <c r="A203" s="91" t="s">
        <v>760</v>
      </c>
      <c r="B203" s="18" t="s">
        <v>761</v>
      </c>
      <c r="C203" s="46">
        <v>6172</v>
      </c>
      <c r="D203" s="262" t="s">
        <v>2056</v>
      </c>
    </row>
    <row r="204" spans="1:4" ht="13.15" customHeight="1" x14ac:dyDescent="0.25">
      <c r="A204" s="91" t="s">
        <v>1307</v>
      </c>
      <c r="B204" s="18" t="s">
        <v>1308</v>
      </c>
      <c r="C204" s="46">
        <v>12342</v>
      </c>
      <c r="D204" s="262" t="s">
        <v>2057</v>
      </c>
    </row>
    <row r="205" spans="1:4" ht="13.15" customHeight="1" x14ac:dyDescent="0.25">
      <c r="A205" s="91" t="s">
        <v>762</v>
      </c>
      <c r="B205" s="18" t="s">
        <v>763</v>
      </c>
      <c r="C205" s="46">
        <v>7198</v>
      </c>
      <c r="D205" s="262" t="s">
        <v>2058</v>
      </c>
    </row>
    <row r="206" spans="1:4" ht="13.15" customHeight="1" x14ac:dyDescent="0.25">
      <c r="A206" s="91" t="s">
        <v>1309</v>
      </c>
      <c r="B206" s="18" t="s">
        <v>1310</v>
      </c>
      <c r="C206" s="46">
        <v>14392</v>
      </c>
      <c r="D206" s="262" t="s">
        <v>2059</v>
      </c>
    </row>
    <row r="207" spans="1:4" ht="13.15" customHeight="1" x14ac:dyDescent="0.25">
      <c r="A207" s="91" t="s">
        <v>764</v>
      </c>
      <c r="B207" s="18" t="s">
        <v>765</v>
      </c>
      <c r="C207" s="46">
        <v>4388</v>
      </c>
      <c r="D207" s="262" t="s">
        <v>2061</v>
      </c>
    </row>
    <row r="208" spans="1:4" ht="13.15" customHeight="1" x14ac:dyDescent="0.25">
      <c r="A208" s="91" t="s">
        <v>766</v>
      </c>
      <c r="B208" s="18" t="s">
        <v>767</v>
      </c>
      <c r="C208" s="46">
        <v>4472</v>
      </c>
      <c r="D208" s="262" t="s">
        <v>2062</v>
      </c>
    </row>
    <row r="209" spans="1:4" ht="13.15" customHeight="1" x14ac:dyDescent="0.25">
      <c r="A209" s="91" t="s">
        <v>768</v>
      </c>
      <c r="B209" s="18" t="s">
        <v>769</v>
      </c>
      <c r="C209" s="332"/>
    </row>
    <row r="210" spans="1:4" ht="13.15" customHeight="1" x14ac:dyDescent="0.25">
      <c r="A210" s="91" t="s">
        <v>770</v>
      </c>
      <c r="B210" s="18" t="s">
        <v>771</v>
      </c>
      <c r="C210" s="332"/>
    </row>
    <row r="211" spans="1:4" ht="13.15" customHeight="1" x14ac:dyDescent="0.25">
      <c r="A211" s="91" t="s">
        <v>608</v>
      </c>
      <c r="B211" s="18" t="s">
        <v>609</v>
      </c>
      <c r="C211" s="46">
        <v>3025</v>
      </c>
      <c r="D211" s="262" t="s">
        <v>2063</v>
      </c>
    </row>
    <row r="212" spans="1:4" ht="13.15" customHeight="1" x14ac:dyDescent="0.25">
      <c r="A212" s="91" t="s">
        <v>610</v>
      </c>
      <c r="B212" s="18" t="s">
        <v>611</v>
      </c>
      <c r="C212" s="46">
        <v>3122</v>
      </c>
      <c r="D212" s="262" t="s">
        <v>2064</v>
      </c>
    </row>
    <row r="213" spans="1:4" ht="13.15" customHeight="1" x14ac:dyDescent="0.25">
      <c r="A213" s="91" t="s">
        <v>612</v>
      </c>
      <c r="B213" s="18" t="s">
        <v>613</v>
      </c>
      <c r="C213" s="46">
        <v>3511</v>
      </c>
      <c r="D213" s="262" t="s">
        <v>2065</v>
      </c>
    </row>
    <row r="214" spans="1:4" ht="13.15" customHeight="1" x14ac:dyDescent="0.25">
      <c r="A214" s="91" t="s">
        <v>614</v>
      </c>
      <c r="B214" s="18" t="s">
        <v>615</v>
      </c>
      <c r="C214" s="46">
        <v>3839</v>
      </c>
      <c r="D214" s="262" t="s">
        <v>2066</v>
      </c>
    </row>
    <row r="215" spans="1:4" ht="13.15" customHeight="1" x14ac:dyDescent="0.25">
      <c r="A215" s="91" t="s">
        <v>616</v>
      </c>
      <c r="B215" s="18" t="s">
        <v>617</v>
      </c>
      <c r="C215" s="46">
        <v>3839</v>
      </c>
      <c r="D215" s="262" t="s">
        <v>2067</v>
      </c>
    </row>
    <row r="216" spans="1:4" ht="13.15" customHeight="1" x14ac:dyDescent="0.25">
      <c r="A216" s="91" t="s">
        <v>772</v>
      </c>
      <c r="B216" s="18" t="s">
        <v>773</v>
      </c>
      <c r="C216" s="46">
        <v>4161</v>
      </c>
      <c r="D216" s="262" t="s">
        <v>2068</v>
      </c>
    </row>
    <row r="217" spans="1:4" ht="13.15" customHeight="1" x14ac:dyDescent="0.25">
      <c r="A217" s="91" t="s">
        <v>774</v>
      </c>
      <c r="B217" s="18" t="s">
        <v>775</v>
      </c>
      <c r="C217" s="46">
        <v>4388</v>
      </c>
      <c r="D217" s="262" t="s">
        <v>2069</v>
      </c>
    </row>
    <row r="218" spans="1:4" ht="13.15" customHeight="1" x14ac:dyDescent="0.25">
      <c r="A218" s="91" t="s">
        <v>1229</v>
      </c>
      <c r="B218" s="18" t="s">
        <v>1230</v>
      </c>
      <c r="C218" s="46">
        <v>2563</v>
      </c>
      <c r="D218" s="262" t="s">
        <v>2070</v>
      </c>
    </row>
    <row r="219" spans="1:4" ht="13.15" customHeight="1" x14ac:dyDescent="0.25">
      <c r="A219" s="91" t="s">
        <v>620</v>
      </c>
      <c r="B219" s="18" t="s">
        <v>621</v>
      </c>
      <c r="C219" s="46">
        <v>2661</v>
      </c>
      <c r="D219" s="262" t="s">
        <v>2071</v>
      </c>
    </row>
    <row r="220" spans="1:4" ht="13.15" customHeight="1" x14ac:dyDescent="0.25">
      <c r="A220" s="91" t="s">
        <v>622</v>
      </c>
      <c r="B220" s="18" t="s">
        <v>623</v>
      </c>
      <c r="C220" s="46">
        <v>3349</v>
      </c>
      <c r="D220" s="262" t="s">
        <v>2072</v>
      </c>
    </row>
    <row r="221" spans="1:4" ht="13.15" customHeight="1" x14ac:dyDescent="0.25">
      <c r="A221" s="91" t="s">
        <v>624</v>
      </c>
      <c r="B221" s="18" t="s">
        <v>625</v>
      </c>
      <c r="C221" s="46">
        <v>3576</v>
      </c>
      <c r="D221" s="262" t="s">
        <v>2073</v>
      </c>
    </row>
    <row r="222" spans="1:4" ht="13.15" customHeight="1" x14ac:dyDescent="0.25">
      <c r="A222" s="91" t="s">
        <v>618</v>
      </c>
      <c r="B222" s="18" t="s">
        <v>619</v>
      </c>
      <c r="C222" s="46">
        <v>3902</v>
      </c>
      <c r="D222" s="262" t="s">
        <v>2074</v>
      </c>
    </row>
    <row r="223" spans="1:4" ht="13.15" customHeight="1" x14ac:dyDescent="0.25">
      <c r="A223" s="91" t="s">
        <v>776</v>
      </c>
      <c r="B223" s="18" t="s">
        <v>777</v>
      </c>
      <c r="C223" s="46">
        <v>4388</v>
      </c>
      <c r="D223" s="262" t="s">
        <v>2075</v>
      </c>
    </row>
    <row r="224" spans="1:4" ht="13.15" customHeight="1" x14ac:dyDescent="0.25">
      <c r="A224" s="91" t="s">
        <v>778</v>
      </c>
      <c r="B224" s="18" t="s">
        <v>779</v>
      </c>
      <c r="C224" s="46">
        <v>217</v>
      </c>
      <c r="D224" s="262" t="s">
        <v>2076</v>
      </c>
    </row>
    <row r="225" spans="1:4" ht="13.15" customHeight="1" x14ac:dyDescent="0.25">
      <c r="A225" s="91" t="s">
        <v>780</v>
      </c>
      <c r="B225" s="18" t="s">
        <v>781</v>
      </c>
      <c r="C225" s="46">
        <v>169</v>
      </c>
      <c r="D225" s="262" t="s">
        <v>2077</v>
      </c>
    </row>
    <row r="226" spans="1:4" ht="13.15" customHeight="1" x14ac:dyDescent="0.25">
      <c r="A226" s="37" t="s">
        <v>638</v>
      </c>
      <c r="B226" s="92" t="s">
        <v>639</v>
      </c>
      <c r="C226" s="46">
        <v>1054</v>
      </c>
      <c r="D226" s="262" t="s">
        <v>2078</v>
      </c>
    </row>
    <row r="227" spans="1:4" ht="13.15" customHeight="1" x14ac:dyDescent="0.25">
      <c r="A227" s="37" t="s">
        <v>782</v>
      </c>
      <c r="B227" s="92" t="s">
        <v>783</v>
      </c>
      <c r="C227" s="46">
        <v>658</v>
      </c>
      <c r="D227" s="262" t="s">
        <v>2079</v>
      </c>
    </row>
    <row r="228" spans="1:4" ht="13.15" customHeight="1" x14ac:dyDescent="0.25">
      <c r="A228" s="91" t="s">
        <v>840</v>
      </c>
      <c r="B228" s="18" t="s">
        <v>841</v>
      </c>
      <c r="C228" s="46">
        <v>719</v>
      </c>
      <c r="D228" s="262" t="s">
        <v>2080</v>
      </c>
    </row>
    <row r="229" spans="1:4" ht="13.15" customHeight="1" x14ac:dyDescent="0.25">
      <c r="A229" s="91" t="s">
        <v>1222</v>
      </c>
      <c r="B229" s="18" t="s">
        <v>1224</v>
      </c>
      <c r="C229" s="46">
        <v>1440</v>
      </c>
      <c r="D229" s="339" t="s">
        <v>2100</v>
      </c>
    </row>
    <row r="230" spans="1:4" ht="13.15" customHeight="1" thickBot="1" x14ac:dyDescent="0.3">
      <c r="A230" s="282" t="s">
        <v>1223</v>
      </c>
      <c r="B230" s="19" t="s">
        <v>1225</v>
      </c>
      <c r="C230" s="68">
        <v>1305</v>
      </c>
      <c r="D230" s="262" t="s">
        <v>1902</v>
      </c>
    </row>
    <row r="231" spans="1:4" ht="13.15" customHeight="1" thickBot="1" x14ac:dyDescent="0.3"/>
    <row r="232" spans="1:4" ht="13.15" customHeight="1" x14ac:dyDescent="0.25">
      <c r="A232" s="280" t="s">
        <v>858</v>
      </c>
      <c r="B232" s="17" t="s">
        <v>859</v>
      </c>
      <c r="C232" s="66">
        <v>1823</v>
      </c>
      <c r="D232" s="262" t="s">
        <v>2081</v>
      </c>
    </row>
    <row r="233" spans="1:4" ht="13.15" customHeight="1" x14ac:dyDescent="0.25">
      <c r="A233" s="91" t="s">
        <v>851</v>
      </c>
      <c r="B233" s="18" t="s">
        <v>860</v>
      </c>
      <c r="C233" s="46">
        <v>2383</v>
      </c>
      <c r="D233" s="262" t="s">
        <v>2082</v>
      </c>
    </row>
    <row r="234" spans="1:4" ht="13.15" customHeight="1" x14ac:dyDescent="0.25">
      <c r="A234" s="91" t="s">
        <v>852</v>
      </c>
      <c r="B234" s="18" t="s">
        <v>861</v>
      </c>
      <c r="C234" s="46">
        <v>2945</v>
      </c>
      <c r="D234" s="262" t="s">
        <v>2083</v>
      </c>
    </row>
    <row r="235" spans="1:4" ht="13.15" customHeight="1" x14ac:dyDescent="0.25">
      <c r="A235" s="91" t="s">
        <v>853</v>
      </c>
      <c r="B235" s="18" t="s">
        <v>862</v>
      </c>
      <c r="C235" s="46">
        <v>3504</v>
      </c>
      <c r="D235" s="262" t="s">
        <v>2084</v>
      </c>
    </row>
    <row r="236" spans="1:4" ht="13.15" customHeight="1" x14ac:dyDescent="0.25">
      <c r="A236" s="91" t="s">
        <v>854</v>
      </c>
      <c r="B236" s="18" t="s">
        <v>863</v>
      </c>
      <c r="C236" s="46">
        <v>4065</v>
      </c>
      <c r="D236" s="262" t="s">
        <v>2085</v>
      </c>
    </row>
    <row r="237" spans="1:4" ht="13.15" customHeight="1" x14ac:dyDescent="0.25">
      <c r="A237" s="91" t="s">
        <v>855</v>
      </c>
      <c r="B237" s="18" t="s">
        <v>864</v>
      </c>
      <c r="C237" s="46">
        <v>1750</v>
      </c>
      <c r="D237" s="262" t="s">
        <v>2086</v>
      </c>
    </row>
    <row r="238" spans="1:4" ht="13.15" customHeight="1" x14ac:dyDescent="0.25">
      <c r="A238" s="91" t="s">
        <v>865</v>
      </c>
      <c r="B238" s="18" t="s">
        <v>868</v>
      </c>
      <c r="C238" s="46">
        <v>1945</v>
      </c>
      <c r="D238" s="262" t="s">
        <v>2087</v>
      </c>
    </row>
    <row r="239" spans="1:4" ht="13.15" customHeight="1" x14ac:dyDescent="0.25">
      <c r="A239" s="91" t="s">
        <v>866</v>
      </c>
      <c r="B239" s="18" t="s">
        <v>869</v>
      </c>
      <c r="C239" s="46">
        <v>2381</v>
      </c>
      <c r="D239" s="262" t="s">
        <v>2088</v>
      </c>
    </row>
    <row r="240" spans="1:4" ht="13.15" customHeight="1" x14ac:dyDescent="0.25">
      <c r="A240" s="91" t="s">
        <v>867</v>
      </c>
      <c r="B240" s="18" t="s">
        <v>870</v>
      </c>
      <c r="C240" s="46">
        <v>2867</v>
      </c>
      <c r="D240" s="262" t="s">
        <v>2089</v>
      </c>
    </row>
    <row r="241" spans="1:4" ht="13.15" customHeight="1" x14ac:dyDescent="0.25">
      <c r="A241" s="91" t="s">
        <v>856</v>
      </c>
      <c r="B241" s="18" t="s">
        <v>857</v>
      </c>
      <c r="C241" s="46">
        <v>4134</v>
      </c>
      <c r="D241" s="262" t="s">
        <v>2090</v>
      </c>
    </row>
    <row r="242" spans="1:4" ht="13.15" customHeight="1" x14ac:dyDescent="0.25">
      <c r="A242" s="91" t="s">
        <v>871</v>
      </c>
      <c r="B242" s="18" t="s">
        <v>872</v>
      </c>
      <c r="C242" s="46">
        <v>4584</v>
      </c>
      <c r="D242" s="262" t="s">
        <v>2091</v>
      </c>
    </row>
    <row r="243" spans="1:4" ht="13.15" customHeight="1" x14ac:dyDescent="0.25">
      <c r="A243" s="91" t="s">
        <v>873</v>
      </c>
      <c r="B243" s="18" t="s">
        <v>875</v>
      </c>
      <c r="C243" s="46">
        <v>815</v>
      </c>
      <c r="D243" s="262" t="s">
        <v>2092</v>
      </c>
    </row>
    <row r="244" spans="1:4" ht="13.15" customHeight="1" thickBot="1" x14ac:dyDescent="0.3">
      <c r="A244" s="282" t="s">
        <v>874</v>
      </c>
      <c r="B244" s="19" t="s">
        <v>876</v>
      </c>
      <c r="C244" s="68">
        <v>721</v>
      </c>
      <c r="D244" s="262" t="s">
        <v>2093</v>
      </c>
    </row>
    <row r="245" spans="1:4" ht="13.15" customHeight="1" thickBot="1" x14ac:dyDescent="0.3"/>
    <row r="246" spans="1:4" ht="13.15" customHeight="1" x14ac:dyDescent="0.25">
      <c r="A246" s="7" t="s">
        <v>877</v>
      </c>
      <c r="B246" s="8" t="s">
        <v>878</v>
      </c>
      <c r="C246" s="340">
        <v>475</v>
      </c>
      <c r="D246" s="262" t="s">
        <v>2094</v>
      </c>
    </row>
    <row r="247" spans="1:4" ht="13.15" customHeight="1" x14ac:dyDescent="0.25">
      <c r="A247" s="9" t="s">
        <v>1191</v>
      </c>
      <c r="B247" s="3" t="s">
        <v>878</v>
      </c>
      <c r="C247" s="341">
        <v>1283</v>
      </c>
      <c r="D247" s="262" t="s">
        <v>2095</v>
      </c>
    </row>
    <row r="248" spans="1:4" ht="13.15" customHeight="1" x14ac:dyDescent="0.25">
      <c r="A248" s="9" t="s">
        <v>1193</v>
      </c>
      <c r="B248" s="3" t="s">
        <v>878</v>
      </c>
      <c r="C248" s="341">
        <v>1339</v>
      </c>
      <c r="D248" s="262" t="s">
        <v>2096</v>
      </c>
    </row>
    <row r="249" spans="1:4" ht="13.15" customHeight="1" x14ac:dyDescent="0.25">
      <c r="A249" s="9" t="s">
        <v>846</v>
      </c>
      <c r="B249" s="3" t="s">
        <v>878</v>
      </c>
      <c r="C249" s="341">
        <v>1418</v>
      </c>
      <c r="D249" s="262" t="s">
        <v>2097</v>
      </c>
    </row>
    <row r="250" spans="1:4" ht="13.15" customHeight="1" x14ac:dyDescent="0.25">
      <c r="A250" s="9" t="s">
        <v>848</v>
      </c>
      <c r="B250" s="3" t="s">
        <v>849</v>
      </c>
      <c r="C250" s="341">
        <v>1429</v>
      </c>
      <c r="D250" s="262" t="s">
        <v>1899</v>
      </c>
    </row>
    <row r="251" spans="1:4" ht="13.15" customHeight="1" x14ac:dyDescent="0.25">
      <c r="A251" s="198" t="s">
        <v>1197</v>
      </c>
      <c r="B251" s="4" t="s">
        <v>1198</v>
      </c>
      <c r="C251" s="341">
        <v>2086</v>
      </c>
      <c r="D251" s="262" t="s">
        <v>2098</v>
      </c>
    </row>
    <row r="252" spans="1:4" ht="13.15" customHeight="1" thickBot="1" x14ac:dyDescent="0.3">
      <c r="A252" s="10" t="s">
        <v>844</v>
      </c>
      <c r="B252" s="11" t="s">
        <v>845</v>
      </c>
      <c r="C252" s="342">
        <v>73</v>
      </c>
      <c r="D252" s="262" t="s">
        <v>1901</v>
      </c>
    </row>
    <row r="253" spans="1:4" ht="13.15" customHeight="1" thickBot="1" x14ac:dyDescent="0.3"/>
    <row r="254" spans="1:4" ht="13.15" customHeight="1" thickBot="1" x14ac:dyDescent="0.3">
      <c r="A254" s="310" t="s">
        <v>1904</v>
      </c>
      <c r="B254" s="87" t="s">
        <v>1905</v>
      </c>
      <c r="C254" s="292">
        <v>6503</v>
      </c>
      <c r="D254" s="262" t="s">
        <v>2099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</vt:i4>
      </vt:variant>
    </vt:vector>
  </HeadingPairs>
  <TitlesOfParts>
    <vt:vector size="10" baseType="lpstr">
      <vt:lpstr>ONIX DIRECT</vt:lpstr>
      <vt:lpstr>Столы ЛДСП</vt:lpstr>
      <vt:lpstr>Металл П</vt:lpstr>
      <vt:lpstr>Металл О</vt:lpstr>
      <vt:lpstr>Тумбы </vt:lpstr>
      <vt:lpstr>Шкафы</vt:lpstr>
      <vt:lpstr>Аксессуары</vt:lpstr>
      <vt:lpstr>Таблица</vt:lpstr>
      <vt:lpstr>Список</vt:lpstr>
      <vt:lpstr>'ONIX DIRECT'!Область_печати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Design</dc:creator>
  <cp:lastModifiedBy>Professional</cp:lastModifiedBy>
  <cp:lastPrinted>2024-02-16T09:03:59Z</cp:lastPrinted>
  <dcterms:created xsi:type="dcterms:W3CDTF">2018-10-23T06:26:19Z</dcterms:created>
  <dcterms:modified xsi:type="dcterms:W3CDTF">2024-09-05T11:41:43Z</dcterms:modified>
</cp:coreProperties>
</file>